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bookViews>
    <workbookView xWindow="0" yWindow="0" windowWidth="28800" windowHeight="12000" tabRatio="504" xr2:uid="{00000000-000D-0000-FFFF-FFFF00000000}"/>
  </bookViews>
  <sheets>
    <sheet name="Elenco studenti" sheetId="2" r:id="rId1"/>
    <sheet name="Registro di classe" sheetId="1" r:id="rId2"/>
    <sheet name="Dettagli studenti" sheetId="5" r:id="rId3"/>
  </sheets>
  <definedNames>
    <definedName name="AreaTitoloRiga1..D13">'Dettagli studenti'!$C$5</definedName>
    <definedName name="AreaTitoloRiga1..D6">'Registro di classe'!$C$4</definedName>
    <definedName name="AreaTitoloRiga2..F5">'Registro di classe'!$E$4</definedName>
    <definedName name="ElencoStudenti">Studenti[NOME STUDENTE]</definedName>
    <definedName name="NomeStudente">'Dettagli studenti'!$D$5</definedName>
    <definedName name="_xlnm.Print_Titles" localSheetId="0">'Elenco studenti'!$1:$4</definedName>
    <definedName name="Titolo1">Studenti[[#Headers],[NOME STUDENTE]]</definedName>
    <definedName name="Titolo2">RegistroClasse[[#Headers],[NOME STUDENTE]]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7" i="5"/>
  <c r="D8" i="5"/>
  <c r="D9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<sst xmlns="http://schemas.openxmlformats.org/spreadsheetml/2006/main" count="86" uniqueCount="44">
  <si>
    <t>Elenco degli studenti</t>
  </si>
  <si>
    <t>NOME STUDENTE</t>
  </si>
  <si>
    <t>Nome 1</t>
  </si>
  <si>
    <t>Nome 2</t>
  </si>
  <si>
    <t>Nome 3</t>
  </si>
  <si>
    <t>Nome 4</t>
  </si>
  <si>
    <t>POSTA ELETTRONICA</t>
  </si>
  <si>
    <t>Indirizzo di posta elettronica</t>
  </si>
  <si>
    <t>ANDARE AL REGISTRO DI CLASSE</t>
  </si>
  <si>
    <t>ANDARE AI DETTAGLI DEGLI STUDENTI</t>
  </si>
  <si>
    <t>TELEFONO ABITAZIONE</t>
  </si>
  <si>
    <t>Telefono abitazione</t>
  </si>
  <si>
    <t>CELLULARE</t>
  </si>
  <si>
    <t>Cellulare</t>
  </si>
  <si>
    <t>DATA DI NASCITA</t>
  </si>
  <si>
    <t>Data</t>
  </si>
  <si>
    <t>CONTATTO DI EMERGENZA</t>
  </si>
  <si>
    <t>Contatto 1</t>
  </si>
  <si>
    <t>Contatto 2</t>
  </si>
  <si>
    <t>Contatto 3</t>
  </si>
  <si>
    <t>Contatto 4</t>
  </si>
  <si>
    <t>TELEFONO DI EMERGENZA</t>
  </si>
  <si>
    <t>Numero di telefono di emergenza</t>
  </si>
  <si>
    <t>MEDICO</t>
  </si>
  <si>
    <t>Medico 1</t>
  </si>
  <si>
    <t>Medico 2</t>
  </si>
  <si>
    <t>Medico 3</t>
  </si>
  <si>
    <t>Medico 4</t>
  </si>
  <si>
    <t>NUMERO DI TELEFONO DEL MEDICO</t>
  </si>
  <si>
    <t>Numero di telefono del medico</t>
  </si>
  <si>
    <t xml:space="preserve">  </t>
  </si>
  <si>
    <t>Suggerimento: per aggiungere altri studenti, premere il tasto TAB nell’ultima cella della tabella.</t>
  </si>
  <si>
    <t>Registro di classe</t>
  </si>
  <si>
    <t>CORSO</t>
  </si>
  <si>
    <t>DOCENTE</t>
  </si>
  <si>
    <t>STUDENTI ISCRITTI</t>
  </si>
  <si>
    <t>Graphic Design Institute</t>
  </si>
  <si>
    <t>Nome del corso</t>
  </si>
  <si>
    <t>Docente 1</t>
  </si>
  <si>
    <t>ANDARE ALL’ELENCO DEGLI STUDENTI</t>
  </si>
  <si>
    <t>DATA DI INIZIO</t>
  </si>
  <si>
    <t>DATA DI FINE</t>
  </si>
  <si>
    <t>Dettagli degli studenti</t>
  </si>
  <si>
    <t>SUGGERIMENTO: SELEZIONARE UNO STUDENTE DALL’ELENCO A DISCESA NELLA CELLA D5 PER AGGIORNARE I DETTAGLI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</si>
</sst>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dd/mm/yy;@"/>
    <numFmt numFmtId="170" formatCode="[&lt;=9999999]####\-####;\(0###\)\ ####\-####"/>
    <numFmt numFmtId="171" formatCode="[$-410]d\-mmm\-yy;@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69" fontId="8" fillId="0" borderId="7" xfId="0" applyNumberFormat="1" applyFont="1" applyBorder="1" applyAlignment="1">
      <alignment horizontal="left" vertical="center"/>
    </xf>
    <xf numFmtId="170" fontId="0" fillId="0" borderId="0" xfId="0" applyNumberFormat="1" applyFont="1" applyFill="1" applyBorder="1" applyAlignment="1">
      <alignment horizontal="left" vertical="center"/>
    </xf>
    <xf numFmtId="170" fontId="0" fillId="0" borderId="0" xfId="0" applyNumberFormat="1" applyFont="1" applyBorder="1" applyAlignment="1">
      <alignment horizontal="left" vertical="center"/>
    </xf>
    <xf numFmtId="170" fontId="8" fillId="0" borderId="7" xfId="0" applyNumberFormat="1" applyFont="1" applyBorder="1" applyAlignment="1">
      <alignment horizontal="left" vertical="center"/>
    </xf>
    <xf numFmtId="170" fontId="8" fillId="0" borderId="4" xfId="0" applyNumberFormat="1" applyFont="1" applyBorder="1" applyAlignment="1">
      <alignment horizontal="left" vertical="center"/>
    </xf>
    <xf numFmtId="171" fontId="8" fillId="5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2" builtinId="22" customBuiltin="1"/>
    <cellStyle name="Cella collegata" xfId="22" builtinId="24" customBuiltin="1"/>
    <cellStyle name="Cella da controllare" xfId="23" builtinId="23" customBuiltin="1"/>
    <cellStyle name="Collegamento ipertestuale" xfId="4" builtinId="8" customBuiltin="1"/>
    <cellStyle name="Collegamento ipertestuale visitato" xfId="5" builtinId="9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" builtinId="20" customBuiltin="1"/>
    <cellStyle name="Migliaia" xfId="6" builtinId="3" customBuiltin="1"/>
    <cellStyle name="Migliaia [0]" xfId="7" builtinId="6" customBuiltin="1"/>
    <cellStyle name="Neutrale" xfId="20" builtinId="28" customBuiltin="1"/>
    <cellStyle name="Normale" xfId="0" builtinId="0" customBuiltin="1"/>
    <cellStyle name="Nota" xfId="14" builtinId="10" customBuiltin="1"/>
    <cellStyle name="Output" xfId="21" builtinId="21" customBuiltin="1"/>
    <cellStyle name="Percentuale" xfId="10" builtinId="5" customBuiltin="1"/>
    <cellStyle name="Testo avviso" xfId="24" builtinId="11" customBuiltin="1"/>
    <cellStyle name="Testo descrittivo" xfId="3" builtinId="53" customBuiltin="1"/>
    <cellStyle name="Titolo" xfId="16" builtinId="15" customBuiltin="1"/>
    <cellStyle name="Titolo 1" xfId="11" builtinId="16" customBuiltin="1"/>
    <cellStyle name="Titolo 2" xfId="12" builtinId="17" customBuiltin="1"/>
    <cellStyle name="Titolo 3" xfId="13" builtinId="18" customBuiltin="1"/>
    <cellStyle name="Titolo 4" xfId="17" builtinId="19" customBuiltin="1"/>
    <cellStyle name="Totale" xfId="15" builtinId="25" customBuiltin="1"/>
    <cellStyle name="Valore non valido" xfId="19" builtinId="27" customBuiltin="1"/>
    <cellStyle name="Valore valido" xfId="18" builtinId="26" customBuiltin="1"/>
    <cellStyle name="Valuta" xfId="8" builtinId="4" customBuiltin="1"/>
    <cellStyle name="Valuta [0]" xfId="9" builtinId="7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#\-####;\(0###\)\ #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#\-####;\(0###\)\ #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#\-####;\(0###\)\ #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#\-####;\(0###\)\ #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#\-####;\(0###\)\ #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#\-####;\(0###\)\ #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37"/>
      <tableStyleElement type="headerRow" dxfId="36"/>
      <tableStyleElement type="firstColumn" dxfId="35"/>
      <tableStyleElement type="lastColumn" dxfId="34"/>
      <tableStyleElement type="firstHeaderCell" dxfId="33"/>
      <tableStyleElement type="lastHeaderCell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Registro di classe'!A1" TargetMode="External" Id="rId2" /><Relationship Type="http://schemas.openxmlformats.org/officeDocument/2006/relationships/hyperlink" Target="#'Dettagli studenti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Elenco studenti'!A1" TargetMode="External" Id="rId2" /><Relationship Type="http://schemas.openxmlformats.org/officeDocument/2006/relationships/hyperlink" Target="#'Dettagli studenti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Elenco studenti'!A1" TargetMode="External" Id="rId2" /><Relationship Type="http://schemas.openxmlformats.org/officeDocument/2006/relationships/hyperlink" Target="#'Registro di classe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1017379</xdr:colOff>
      <xdr:row>2</xdr:row>
      <xdr:rowOff>29576</xdr:rowOff>
    </xdr:from>
    <xdr:to>
      <xdr:col>12</xdr:col>
      <xdr:colOff>3904</xdr:colOff>
      <xdr:row>2</xdr:row>
      <xdr:rowOff>221600</xdr:rowOff>
    </xdr:to>
    <xdr:sp macro="" textlink="">
      <xdr:nvSpPr>
        <xdr:cNvPr id="4" name="Andare ai dettagli degli studenti" descr="Student Details navigation button">
          <a:hlinkClick xmlns:r="http://schemas.openxmlformats.org/officeDocument/2006/relationships" r:id="rId1" tooltip="Selezionare per passare al foglio di lavoro Dettagli studenti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80929" y="658226"/>
          <a:ext cx="316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>
              <a:solidFill>
                <a:schemeClr val="bg1"/>
              </a:solidFill>
              <a:latin typeface="Bookman Old Style" panose="02050604050505020204" pitchFamily="18" charset="0"/>
            </a:rPr>
            <a:t>ANDARE AI DETTAGLI DEGLI STUDENTI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4</xdr:col>
      <xdr:colOff>19200</xdr:colOff>
      <xdr:row>2</xdr:row>
      <xdr:rowOff>274572</xdr:rowOff>
    </xdr:to>
    <xdr:sp macro="" textlink="C2">
      <xdr:nvSpPr>
        <xdr:cNvPr id="7" name="Elenco studenti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44388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Elenco degli studenti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1016204</xdr:colOff>
      <xdr:row>1</xdr:row>
      <xdr:rowOff>132433</xdr:rowOff>
    </xdr:from>
    <xdr:to>
      <xdr:col>12</xdr:col>
      <xdr:colOff>2729</xdr:colOff>
      <xdr:row>1</xdr:row>
      <xdr:rowOff>324457</xdr:rowOff>
    </xdr:to>
    <xdr:sp macro="" textlink="">
      <xdr:nvSpPr>
        <xdr:cNvPr id="3" name="Andare al registro di classe" descr="Class Roster navigation button">
          <a:hlinkClick xmlns:r="http://schemas.openxmlformats.org/officeDocument/2006/relationships" r:id="rId2" tooltip="Selezionare per passare al foglio di lavoro Registro di class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79754" y="351508"/>
          <a:ext cx="316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>
              <a:solidFill>
                <a:schemeClr val="bg1"/>
              </a:solidFill>
              <a:latin typeface="Bookman Old Style" panose="02050604050505020204" pitchFamily="18" charset="0"/>
            </a:rPr>
            <a:t>ANDARE AL REGISTRO DI CLASSE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9675</xdr:colOff>
      <xdr:row>2</xdr:row>
      <xdr:rowOff>280140</xdr:rowOff>
    </xdr:to>
    <xdr:sp macro="" textlink="C2">
      <xdr:nvSpPr>
        <xdr:cNvPr id="4" name="Registro di classe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44388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Registro di classe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396604</xdr:colOff>
      <xdr:row>2</xdr:row>
      <xdr:rowOff>33984</xdr:rowOff>
    </xdr:from>
    <xdr:to>
      <xdr:col>7</xdr:col>
      <xdr:colOff>2254</xdr:colOff>
      <xdr:row>2</xdr:row>
      <xdr:rowOff>224784</xdr:rowOff>
    </xdr:to>
    <xdr:sp macro="" textlink="">
      <xdr:nvSpPr>
        <xdr:cNvPr id="5" name="Andare a Dettagli studenti" descr="Student Details navigation button">
          <a:hlinkClick xmlns:r="http://schemas.openxmlformats.org/officeDocument/2006/relationships" r:id="rId1" tooltip="Selezionare per passare al foglio di lavoro Dettagli studenti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892779" y="662634"/>
          <a:ext cx="3168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it" sz="1100" b="1">
              <a:solidFill>
                <a:schemeClr val="bg1"/>
              </a:solidFill>
              <a:latin typeface="Bookman Old Style" panose="02050604050505020204" pitchFamily="18" charset="0"/>
            </a:rPr>
            <a:t>ANDARE AI DETTAGLI DEGLI STUDENTI</a:t>
          </a:r>
        </a:p>
      </xdr:txBody>
    </xdr:sp>
    <xdr:clientData fPrintsWithSheet="0"/>
  </xdr:twoCellAnchor>
  <xdr:twoCellAnchor editAs="oneCell">
    <xdr:from>
      <xdr:col>4</xdr:col>
      <xdr:colOff>396604</xdr:colOff>
      <xdr:row>1</xdr:row>
      <xdr:rowOff>130722</xdr:rowOff>
    </xdr:from>
    <xdr:to>
      <xdr:col>7</xdr:col>
      <xdr:colOff>2254</xdr:colOff>
      <xdr:row>1</xdr:row>
      <xdr:rowOff>321522</xdr:rowOff>
    </xdr:to>
    <xdr:sp macro="" textlink="">
      <xdr:nvSpPr>
        <xdr:cNvPr id="3" name="Andare a Elenco studenti" descr="Student List navigation button">
          <a:hlinkClick xmlns:r="http://schemas.openxmlformats.org/officeDocument/2006/relationships" r:id="rId2" tooltip="Selezionare per passare al foglio di lavoro Elenco studenti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92779" y="349797"/>
          <a:ext cx="3168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>
              <a:solidFill>
                <a:schemeClr val="bg1"/>
              </a:solidFill>
              <a:latin typeface="Bookman Old Style" panose="02050604050505020204" pitchFamily="18" charset="0"/>
            </a:rPr>
            <a:t>ANDARE ALL’ELENCO DEGLI STUDENTI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3</xdr:col>
      <xdr:colOff>9525</xdr:colOff>
      <xdr:row>2</xdr:row>
      <xdr:rowOff>281906</xdr:rowOff>
    </xdr:to>
    <xdr:sp macro="" textlink="C2">
      <xdr:nvSpPr>
        <xdr:cNvPr id="27" name="Dettagli studenti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437916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Dettagli degli studenti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732593</xdr:colOff>
      <xdr:row>2</xdr:row>
      <xdr:rowOff>51613</xdr:rowOff>
    </xdr:from>
    <xdr:to>
      <xdr:col>4</xdr:col>
      <xdr:colOff>109643</xdr:colOff>
      <xdr:row>2</xdr:row>
      <xdr:rowOff>243637</xdr:rowOff>
    </xdr:to>
    <xdr:sp macro="" textlink="">
      <xdr:nvSpPr>
        <xdr:cNvPr id="3" name="Andare a Registro di classe" descr="Class Roster navigation button">
          <a:hlinkClick xmlns:r="http://schemas.openxmlformats.org/officeDocument/2006/relationships" r:id="rId1" tooltip="Selezionare per passare al foglio di lavoro Registro di classe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18893" y="680263"/>
          <a:ext cx="316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it" sz="1050" b="1">
              <a:solidFill>
                <a:schemeClr val="bg1"/>
              </a:solidFill>
              <a:latin typeface="Bookman Old Style" panose="02050604050505020204" pitchFamily="18" charset="0"/>
            </a:rPr>
            <a:t>ANDARE AL REGISTRO DI CLASSE</a:t>
          </a:r>
        </a:p>
      </xdr:txBody>
    </xdr:sp>
    <xdr:clientData fPrintsWithSheet="0"/>
  </xdr:twoCellAnchor>
  <xdr:twoCellAnchor editAs="oneCell">
    <xdr:from>
      <xdr:col>3</xdr:col>
      <xdr:colOff>734974</xdr:colOff>
      <xdr:row>1</xdr:row>
      <xdr:rowOff>140866</xdr:rowOff>
    </xdr:from>
    <xdr:to>
      <xdr:col>4</xdr:col>
      <xdr:colOff>112024</xdr:colOff>
      <xdr:row>1</xdr:row>
      <xdr:rowOff>332890</xdr:rowOff>
    </xdr:to>
    <xdr:sp macro="" textlink="">
      <xdr:nvSpPr>
        <xdr:cNvPr id="2" name="Andare a Elenco studenti" descr="Student List navigation button">
          <a:hlinkClick xmlns:r="http://schemas.openxmlformats.org/officeDocument/2006/relationships" r:id="rId2" tooltip="Selezionare per passare al foglio di lavoro Elenco studenti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21274" y="359941"/>
          <a:ext cx="3168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it" sz="1050" b="1">
              <a:solidFill>
                <a:schemeClr val="bg1"/>
              </a:solidFill>
              <a:latin typeface="Bookman Old Style" panose="02050604050505020204" pitchFamily="18" charset="0"/>
            </a:rPr>
            <a:t>ANDARE ALL’ELENCO DEGLI STUDENTI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udenti" displayName="Studenti" ref="C4:L8" headerRowDxfId="31" dataDxfId="30">
  <tableColumns count="10">
    <tableColumn id="15" xr3:uid="{00000000-0010-0000-0000-00000F000000}" name="NOME STUDENTE" totalsRowLabel="Totale" dataDxfId="29" totalsRowDxfId="28"/>
    <tableColumn id="3" xr3:uid="{00000000-0010-0000-0000-000003000000}" name="POSTA ELETTRONICA" dataDxfId="27" totalsRowDxfId="26"/>
    <tableColumn id="4" xr3:uid="{00000000-0010-0000-0000-000004000000}" name="TELEFONO ABITAZIONE" dataDxfId="25" totalsRowDxfId="24"/>
    <tableColumn id="5" xr3:uid="{00000000-0010-0000-0000-000005000000}" name="CELLULARE" dataDxfId="23" totalsRowDxfId="22"/>
    <tableColumn id="6" xr3:uid="{00000000-0010-0000-0000-000006000000}" name="DATA DI NASCITA" dataDxfId="21" totalsRowDxfId="20" dataCellStyle="Normale"/>
    <tableColumn id="7" xr3:uid="{00000000-0010-0000-0000-000007000000}" name="CONTATTO DI EMERGENZA" dataDxfId="19" totalsRowDxfId="18"/>
    <tableColumn id="8" xr3:uid="{00000000-0010-0000-0000-000008000000}" name="TELEFONO DI EMERGENZA" dataDxfId="17" totalsRowDxfId="16"/>
    <tableColumn id="9" xr3:uid="{00000000-0010-0000-0000-000009000000}" name="MEDICO" dataDxfId="15" totalsRowDxfId="14"/>
    <tableColumn id="10" xr3:uid="{00000000-0010-0000-0000-00000A000000}" name="NUMERO DI TELEFONO DEL MEDICO" dataDxfId="13" totalsRowDxfId="12"/>
    <tableColumn id="2" xr3:uid="{00000000-0010-0000-0000-000002000000}" name="  " totalsRowFunction="count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Immettere il nome, l’indirizzo e-mail, il numero di telefono dell’abitazione, il numero di cellulare, la data di nascita, i dettagli del contatto di emergenza e i dettagli del medico in questa tabella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gistroClasse" displayName="RegistroClasse" ref="C8:G12" headerRowDxfId="11" dataDxfId="10">
  <tableColumns count="5">
    <tableColumn id="1" xr3:uid="{00000000-0010-0000-0100-000001000000}" name="NOME STUDENTE" totalsRowLabel="Totale" dataDxfId="9" totalsRowDxfId="8"/>
    <tableColumn id="2" xr3:uid="{00000000-0010-0000-0100-000002000000}" name="POSTA ELETTRONICA" dataDxfId="7" totalsRowDxfId="6">
      <calculatedColumnFormula>IFERROR(VLOOKUP(RegistroClasse[[#This Row],[NOME STUDENTE]],Studenti[],2),"")</calculatedColumnFormula>
    </tableColumn>
    <tableColumn id="3" xr3:uid="{00000000-0010-0000-0100-000003000000}" name="TELEFONO ABITAZIONE" dataDxfId="5" totalsRowDxfId="4">
      <calculatedColumnFormula>IFERROR(VLOOKUP(RegistroClasse[[#This Row],[NOME STUDENTE]],Studenti[],3),"")</calculatedColumnFormula>
    </tableColumn>
    <tableColumn id="4" xr3:uid="{00000000-0010-0000-0100-000004000000}" name="CELLULARE" dataDxfId="3" totalsRowDxfId="2">
      <calculatedColumnFormula>IFERROR(VLOOKUP(RegistroClasse[[#This Row],[NOME STUDENTE]],Studenti[],4),"")</calculatedColumnFormula>
    </tableColumn>
    <tableColumn id="6" xr3:uid="{00000000-0010-0000-0100-000006000000}" name="  " totalsRowFunction="count" dataDxfId="1" totalsRow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elezionare il nome dello studente e gli altri dettagli verranno aggiornati automaticamente in questa tabella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3" width="26.625" customWidth="1"/>
    <col min="4" max="4" width="31.375" customWidth="1"/>
    <col min="5" max="5" width="25.75" bestFit="1" customWidth="1"/>
    <col min="6" max="6" width="16" customWidth="1"/>
    <col min="7" max="7" width="19.125" bestFit="1" customWidth="1"/>
    <col min="8" max="8" width="29.25" bestFit="1" customWidth="1"/>
    <col min="9" max="9" width="32.125" bestFit="1" customWidth="1"/>
    <col min="10" max="10" width="14.375" customWidth="1"/>
    <col min="11" max="11" width="38.87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5" t="s">
        <v>0</v>
      </c>
      <c r="D2" s="45"/>
      <c r="E2" s="47" t="s">
        <v>8</v>
      </c>
      <c r="F2" s="47"/>
      <c r="G2" s="47"/>
      <c r="H2" s="47"/>
      <c r="I2" s="47"/>
      <c r="J2" s="47"/>
      <c r="K2" s="47"/>
      <c r="L2" s="48"/>
    </row>
    <row r="3" spans="2:17" ht="30" customHeight="1" x14ac:dyDescent="0.3">
      <c r="B3" s="12"/>
      <c r="C3" s="46"/>
      <c r="D3" s="46"/>
      <c r="E3" s="49" t="s">
        <v>9</v>
      </c>
      <c r="F3" s="49"/>
      <c r="G3" s="49"/>
      <c r="H3" s="49"/>
      <c r="I3" s="49"/>
      <c r="J3" s="49"/>
      <c r="K3" s="49"/>
      <c r="L3" s="50"/>
    </row>
    <row r="4" spans="2:17" ht="23.25" customHeight="1" x14ac:dyDescent="0.3">
      <c r="B4" s="12"/>
      <c r="C4" s="7" t="s">
        <v>1</v>
      </c>
      <c r="D4" s="8" t="s">
        <v>6</v>
      </c>
      <c r="E4" s="8" t="s">
        <v>10</v>
      </c>
      <c r="F4" s="8" t="s">
        <v>12</v>
      </c>
      <c r="G4" s="8" t="s">
        <v>14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2"/>
      <c r="C5" s="3" t="s">
        <v>2</v>
      </c>
      <c r="D5" s="37" t="s">
        <v>7</v>
      </c>
      <c r="E5" s="39" t="s">
        <v>11</v>
      </c>
      <c r="F5" s="39" t="s">
        <v>13</v>
      </c>
      <c r="G5" s="44" t="s">
        <v>15</v>
      </c>
      <c r="H5" s="2" t="s">
        <v>17</v>
      </c>
      <c r="I5" s="39" t="s">
        <v>22</v>
      </c>
      <c r="J5" s="2" t="s">
        <v>24</v>
      </c>
      <c r="K5" s="39" t="s">
        <v>29</v>
      </c>
    </row>
    <row r="6" spans="2:17" ht="30" customHeight="1" x14ac:dyDescent="0.3">
      <c r="B6" s="12"/>
      <c r="C6" s="3" t="s">
        <v>3</v>
      </c>
      <c r="D6" s="10" t="s">
        <v>7</v>
      </c>
      <c r="E6" s="39" t="s">
        <v>11</v>
      </c>
      <c r="F6" s="39" t="s">
        <v>13</v>
      </c>
      <c r="G6" s="44" t="s">
        <v>15</v>
      </c>
      <c r="H6" s="2" t="s">
        <v>18</v>
      </c>
      <c r="I6" s="39" t="s">
        <v>22</v>
      </c>
      <c r="J6" s="2" t="s">
        <v>25</v>
      </c>
      <c r="K6" s="39" t="s">
        <v>29</v>
      </c>
    </row>
    <row r="7" spans="2:17" ht="30" customHeight="1" x14ac:dyDescent="0.3">
      <c r="B7" s="12"/>
      <c r="C7" s="3" t="s">
        <v>4</v>
      </c>
      <c r="D7" s="10" t="s">
        <v>7</v>
      </c>
      <c r="E7" s="39" t="s">
        <v>11</v>
      </c>
      <c r="F7" s="39" t="s">
        <v>13</v>
      </c>
      <c r="G7" s="44" t="s">
        <v>15</v>
      </c>
      <c r="H7" s="2" t="s">
        <v>19</v>
      </c>
      <c r="I7" s="39" t="s">
        <v>22</v>
      </c>
      <c r="J7" s="2" t="s">
        <v>26</v>
      </c>
      <c r="K7" s="39" t="s">
        <v>29</v>
      </c>
      <c r="M7" s="51" t="s">
        <v>31</v>
      </c>
      <c r="N7" s="52"/>
      <c r="O7" s="52"/>
      <c r="P7" s="52"/>
      <c r="Q7" s="52"/>
    </row>
    <row r="8" spans="2:17" ht="30" customHeight="1" x14ac:dyDescent="0.3">
      <c r="B8" s="12"/>
      <c r="C8" s="3" t="s">
        <v>5</v>
      </c>
      <c r="D8" s="10" t="s">
        <v>7</v>
      </c>
      <c r="E8" s="39" t="s">
        <v>11</v>
      </c>
      <c r="F8" s="39" t="s">
        <v>13</v>
      </c>
      <c r="G8" s="44" t="s">
        <v>15</v>
      </c>
      <c r="H8" s="2" t="s">
        <v>20</v>
      </c>
      <c r="I8" s="39" t="s">
        <v>22</v>
      </c>
      <c r="J8" s="2" t="s">
        <v>27</v>
      </c>
      <c r="K8" s="39" t="s">
        <v>29</v>
      </c>
      <c r="M8" s="51"/>
      <c r="N8" s="52"/>
      <c r="O8" s="52"/>
      <c r="P8" s="52"/>
      <c r="Q8" s="52"/>
    </row>
    <row r="9" spans="2:17" ht="30" customHeight="1" thickBot="1" x14ac:dyDescent="0.35">
      <c r="B9" s="36"/>
      <c r="C9" s="34"/>
      <c r="D9" s="34"/>
      <c r="E9" s="34"/>
      <c r="F9" s="34"/>
      <c r="G9" s="34"/>
      <c r="H9" s="34"/>
      <c r="I9" s="34"/>
      <c r="J9" s="34"/>
      <c r="K9" s="34"/>
      <c r="L9" s="35"/>
      <c r="M9" s="51"/>
      <c r="N9" s="52"/>
      <c r="O9" s="52"/>
      <c r="P9" s="52"/>
      <c r="Q9" s="52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Creare il Registro di classe in questa cartella di lavoro. Immettere i dettagli nella tabella Studenti di questo foglio di lavoro. Selezionare le celle E2 ed E3 per passare ad altri fogli di lavoro. Il suggerimento si trova nella cella M7" sqref="A1" xr:uid="{00000000-0002-0000-0000-000000000000}"/>
    <dataValidation allowBlank="1" showInputMessage="1" showErrorMessage="1" prompt="Questa cella contiene il titolo del foglio di lavoro" sqref="C2" xr:uid="{00000000-0002-0000-0000-000001000000}"/>
    <dataValidation allowBlank="1" showInputMessage="1" showErrorMessage="1" prompt="Immettere il nome dello studente in questa colonna sotto questa intestazione" sqref="C4" xr:uid="{00000000-0002-0000-0000-000002000000}"/>
    <dataValidation allowBlank="1" showInputMessage="1" showErrorMessage="1" prompt="Immettere l'indirizzo e-mail in questa colonna sotto questa intestazione" sqref="D4" xr:uid="{00000000-0002-0000-0000-000003000000}"/>
    <dataValidation allowBlank="1" showInputMessage="1" showErrorMessage="1" prompt="Immettere il numero di telefono dell'abitazione in questa colonna sotto questa intestazione" sqref="E4" xr:uid="{00000000-0002-0000-0000-000004000000}"/>
    <dataValidation allowBlank="1" showInputMessage="1" showErrorMessage="1" prompt="Immettere il numero di cellulare in questa colonna sotto questa intestazione" sqref="F4" xr:uid="{00000000-0002-0000-0000-000005000000}"/>
    <dataValidation allowBlank="1" showInputMessage="1" showErrorMessage="1" prompt="Immettere la data di nascita in questa colonna sotto questa intestazione" sqref="G4" xr:uid="{00000000-0002-0000-0000-000006000000}"/>
    <dataValidation allowBlank="1" showInputMessage="1" showErrorMessage="1" prompt="Immettere il nome del contatto di emergenza in questa colonna sotto questa intestazione" sqref="H4" xr:uid="{00000000-0002-0000-0000-000007000000}"/>
    <dataValidation allowBlank="1" showInputMessage="1" showErrorMessage="1" prompt="Immettere il numero di telefono di emergenza in questa colonna sotto questa intestazione" sqref="I4" xr:uid="{00000000-0002-0000-0000-000008000000}"/>
    <dataValidation allowBlank="1" showInputMessage="1" showErrorMessage="1" prompt="Immettere il nome del medico in questa colonna sotto questa intestazione" sqref="J4" xr:uid="{00000000-0002-0000-0000-000009000000}"/>
    <dataValidation allowBlank="1" showInputMessage="1" showErrorMessage="1" prompt="Immettere il numero di telefono del medico in questa colonna sotto questa intestazione" sqref="K4" xr:uid="{00000000-0002-0000-0000-00000A000000}"/>
    <dataValidation allowBlank="1" showInputMessage="1" showErrorMessage="1" prompt="Questa cella contiene il collegamento di spostamento al foglio di lavoro Registro di classe" sqref="E2" xr:uid="{00000000-0002-0000-0000-00000B000000}"/>
    <dataValidation allowBlank="1" showInputMessage="1" showErrorMessage="1" prompt="Questa cella contiene il collegamento di spostamento al foglio di lavoro Dettagli studenti" sqref="E3" xr:uid="{00000000-0002-0000-0000-00000C000000}"/>
    <dataValidation allowBlank="1" showInputMessage="1" showErrorMessage="1" prompt="Questa cella contiene il suggerimento" sqref="M7" xr:uid="{00000000-0002-0000-0000-00000D000000}"/>
  </dataValidations>
  <hyperlinks>
    <hyperlink ref="E2:L2" location="'Registro di classe'!A1" tooltip="Selezionare per passare al foglio di lavoro Registro di classe" display="ANDARE AL REGISTRO DI CLASSE" xr:uid="{00000000-0004-0000-0000-000000000000}"/>
    <hyperlink ref="E3:L3" location="'Dettagli studenti'!A1" tooltip="Selezionare per passare al foglio di lavoro Dettagli studenti" display="ANDARE AI DETTAGLI DEGLI STUDENTI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58.125" customWidth="1"/>
    <col min="4" max="4" width="43.875" customWidth="1"/>
    <col min="5" max="5" width="25.75" bestFit="1" customWidth="1"/>
    <col min="6" max="6" width="19.37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5" t="s">
        <v>32</v>
      </c>
      <c r="D2" s="57" t="s">
        <v>36</v>
      </c>
      <c r="E2" s="55" t="s">
        <v>39</v>
      </c>
      <c r="F2" s="55"/>
      <c r="G2" s="56"/>
    </row>
    <row r="3" spans="2:7" ht="30" customHeight="1" x14ac:dyDescent="0.3">
      <c r="B3" s="12"/>
      <c r="C3" s="46"/>
      <c r="D3" s="58"/>
      <c r="E3" s="53" t="s">
        <v>9</v>
      </c>
      <c r="F3" s="53"/>
      <c r="G3" s="54"/>
    </row>
    <row r="4" spans="2:7" ht="30" customHeight="1" x14ac:dyDescent="0.3">
      <c r="B4" s="11"/>
      <c r="C4" s="15" t="s">
        <v>33</v>
      </c>
      <c r="D4" s="16" t="s">
        <v>37</v>
      </c>
      <c r="E4" s="17" t="s">
        <v>40</v>
      </c>
      <c r="F4" s="43" t="s">
        <v>15</v>
      </c>
      <c r="G4" s="13"/>
    </row>
    <row r="5" spans="2:7" ht="30" customHeight="1" x14ac:dyDescent="0.3">
      <c r="B5" s="11"/>
      <c r="C5" s="15" t="s">
        <v>34</v>
      </c>
      <c r="D5" s="16" t="s">
        <v>38</v>
      </c>
      <c r="E5" s="17" t="s">
        <v>41</v>
      </c>
      <c r="F5" s="43" t="s">
        <v>15</v>
      </c>
      <c r="G5" s="13"/>
    </row>
    <row r="6" spans="2:7" ht="30" customHeight="1" x14ac:dyDescent="0.3">
      <c r="B6" s="11"/>
      <c r="C6" s="15" t="s">
        <v>35</v>
      </c>
      <c r="D6" s="16">
        <f>COUNTA(RegistroClasse[NOME STUDENTE])</f>
        <v>4</v>
      </c>
      <c r="E6" s="18"/>
      <c r="F6" s="18"/>
      <c r="G6" s="13"/>
    </row>
    <row r="7" spans="2:7" ht="4.5" customHeight="1" x14ac:dyDescent="0.3">
      <c r="B7" s="12"/>
      <c r="C7" s="1"/>
      <c r="D7" s="1"/>
      <c r="E7" s="1"/>
      <c r="F7" s="1"/>
      <c r="G7" s="6"/>
    </row>
    <row r="8" spans="2:7" ht="27.75" customHeight="1" x14ac:dyDescent="0.3">
      <c r="B8" s="21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2"/>
      <c r="C9" s="4" t="s">
        <v>2</v>
      </c>
      <c r="D9" s="30" t="str">
        <f>IFERROR(VLOOKUP(RegistroClasse[[#This Row],[NOME STUDENTE]],Studenti[],2),"")</f>
        <v>Indirizzo di posta elettronica</v>
      </c>
      <c r="E9" s="40" t="str">
        <f>IFERROR(VLOOKUP(RegistroClasse[[#This Row],[NOME STUDENTE]],Studenti[],3),"")</f>
        <v>Telefono abitazione</v>
      </c>
      <c r="F9" s="40" t="str">
        <f>IFERROR(VLOOKUP(RegistroClasse[[#This Row],[NOME STUDENTE]],Studenti[],4),"")</f>
        <v>Cellulare</v>
      </c>
      <c r="G9" s="14"/>
    </row>
    <row r="10" spans="2:7" ht="30" customHeight="1" x14ac:dyDescent="0.3">
      <c r="B10" s="12"/>
      <c r="C10" s="4" t="s">
        <v>3</v>
      </c>
      <c r="D10" s="30" t="str">
        <f>IFERROR(VLOOKUP(RegistroClasse[[#This Row],[NOME STUDENTE]],Studenti[],2),"")</f>
        <v>Indirizzo di posta elettronica</v>
      </c>
      <c r="E10" s="40" t="str">
        <f>IFERROR(VLOOKUP(RegistroClasse[[#This Row],[NOME STUDENTE]],Studenti[],3),"")</f>
        <v>Telefono abitazione</v>
      </c>
      <c r="F10" s="40" t="str">
        <f>IFERROR(VLOOKUP(RegistroClasse[[#This Row],[NOME STUDENTE]],Studenti[],4),"")</f>
        <v>Cellulare</v>
      </c>
      <c r="G10" s="14"/>
    </row>
    <row r="11" spans="2:7" ht="30" customHeight="1" x14ac:dyDescent="0.3">
      <c r="B11" s="12"/>
      <c r="C11" s="4" t="s">
        <v>4</v>
      </c>
      <c r="D11" s="31" t="str">
        <f>IFERROR(VLOOKUP(RegistroClasse[[#This Row],[NOME STUDENTE]],Studenti[],2),"")</f>
        <v>Indirizzo di posta elettronica</v>
      </c>
      <c r="E11" s="40" t="str">
        <f>IFERROR(VLOOKUP(RegistroClasse[[#This Row],[NOME STUDENTE]],Studenti[],3),"")</f>
        <v>Telefono abitazione</v>
      </c>
      <c r="F11" s="40" t="str">
        <f>IFERROR(VLOOKUP(RegistroClasse[[#This Row],[NOME STUDENTE]],Studenti[],4),"")</f>
        <v>Cellulare</v>
      </c>
      <c r="G11" s="14"/>
    </row>
    <row r="12" spans="2:7" ht="30" customHeight="1" x14ac:dyDescent="0.3">
      <c r="B12" s="12"/>
      <c r="C12" s="4" t="s">
        <v>5</v>
      </c>
      <c r="D12" s="31" t="str">
        <f>IFERROR(VLOOKUP(RegistroClasse[[#This Row],[NOME STUDENTE]],Studenti[],2),"")</f>
        <v>Indirizzo di posta elettronica</v>
      </c>
      <c r="E12" s="40" t="str">
        <f>IFERROR(VLOOKUP(RegistroClasse[[#This Row],[NOME STUDENTE]],Studenti[],3),"")</f>
        <v>Telefono abitazione</v>
      </c>
      <c r="F12" s="40" t="str">
        <f>IFERROR(VLOOKUP(RegistroClasse[[#This Row],[NOME STUDENTE]],Studenti[],4),"")</f>
        <v>Cellulare</v>
      </c>
      <c r="G12" s="14"/>
    </row>
    <row r="13" spans="2:7" ht="30" customHeight="1" thickBot="1" x14ac:dyDescent="0.35">
      <c r="B13" s="36"/>
      <c r="C13" s="32"/>
      <c r="D13" s="32"/>
      <c r="E13" s="32"/>
      <c r="F13" s="32"/>
      <c r="G13" s="33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Selezionare il nome dall'elenco. Selezionare ANNULLA, quindi premere ALT+freccia GIÙ per visualizzare le opzioni, quindi freccia GIÙ e poi INVIO per effettuare una selezione" sqref="C9:C12" xr:uid="{00000000-0002-0000-0100-000000000000}">
      <formula1>ElencoStudenti</formula1>
    </dataValidation>
    <dataValidation allowBlank="1" showInputMessage="1" showErrorMessage="1" prompt="Creare un Registro di classe in questo foglio di lavoro. Immettere i dettagli nella cella D2, nelle celle da D4 a D6, nelle celle F4 e F5 e nella tabella Registro di classe. Selezionare le celle E2 ed E3 per passare ad altri fogli di lavoro" sqref="A1" xr:uid="{00000000-0002-0000-0100-000001000000}"/>
    <dataValidation allowBlank="1" showInputMessage="1" showErrorMessage="1" prompt="Questa cella contiene il titolo del foglio di lavoro. Immettere il nome dell’istituto nella cella a destra" sqref="C2:C3" xr:uid="{00000000-0002-0000-0100-000002000000}"/>
    <dataValidation allowBlank="1" showInputMessage="1" showErrorMessage="1" prompt="Immettere il nome dell’istituto in questa cella" sqref="D2" xr:uid="{00000000-0002-0000-0100-000003000000}"/>
    <dataValidation allowBlank="1" showInputMessage="1" showErrorMessage="1" prompt="Collegamento di spostamento al foglio di lavoro Elenco studenti" sqref="E2:G2" xr:uid="{00000000-0002-0000-0100-000004000000}"/>
    <dataValidation allowBlank="1" showInputMessage="1" showErrorMessage="1" prompt="Collegamento di spostamento al foglio di lavoro Dettagli studenti" sqref="E3:G3" xr:uid="{00000000-0002-0000-0100-000005000000}"/>
    <dataValidation allowBlank="1" showInputMessage="1" showErrorMessage="1" prompt="Immettere il nome del corso nella cella a destra" sqref="C4" xr:uid="{00000000-0002-0000-0100-000006000000}"/>
    <dataValidation allowBlank="1" showInputMessage="1" showErrorMessage="1" prompt="Immettere il nome del corso in questa cella" sqref="D4" xr:uid="{00000000-0002-0000-0100-000007000000}"/>
    <dataValidation allowBlank="1" showInputMessage="1" showErrorMessage="1" prompt="Immettere il nome del docente nella cella a destra" sqref="C5" xr:uid="{00000000-0002-0000-0100-000008000000}"/>
    <dataValidation allowBlank="1" showInputMessage="1" showErrorMessage="1" prompt="Immettere il numero di studenti iscritti nella cella a destra" sqref="C6" xr:uid="{00000000-0002-0000-0100-000009000000}"/>
    <dataValidation allowBlank="1" showInputMessage="1" showErrorMessage="1" prompt="Immettere il numero di studenti iscritti in questa cella" sqref="D6" xr:uid="{00000000-0002-0000-0100-00000A000000}"/>
    <dataValidation allowBlank="1" showInputMessage="1" showErrorMessage="1" prompt="Immettere la data di inizio nella cella a destra" sqref="E4" xr:uid="{00000000-0002-0000-0100-00000B000000}"/>
    <dataValidation allowBlank="1" showInputMessage="1" showErrorMessage="1" prompt="Immettere la data di inizio in questa cella" sqref="F4" xr:uid="{00000000-0002-0000-0100-00000C000000}"/>
    <dataValidation allowBlank="1" showInputMessage="1" showErrorMessage="1" prompt="Immettere la data di fine nella cella a destra" sqref="E5" xr:uid="{00000000-0002-0000-0100-00000D000000}"/>
    <dataValidation allowBlank="1" showInputMessage="1" showErrorMessage="1" prompt="Immettere la data di fine in questa cella e i dettagli dello studente nella tabella a partire dalla cella C8" sqref="F5" xr:uid="{00000000-0002-0000-0100-00000E000000}"/>
    <dataValidation allowBlank="1" showInputMessage="1" showErrorMessage="1" prompt="Selezionare il nome dello studente in questa colonna sotto questa intestazione. Premere ALT+freccia GIÙ per aprire l'elenco a discesa, quindi INVIO per effettuare una selezione" sqref="C8" xr:uid="{00000000-0002-0000-0100-00000F000000}"/>
    <dataValidation allowBlank="1" showInputMessage="1" showErrorMessage="1" prompt="L’indirizzo e-mail viene aggiornato automaticamente in questa colonna sotto questa intestazione" sqref="D8" xr:uid="{00000000-0002-0000-0100-000010000000}"/>
    <dataValidation allowBlank="1" showInputMessage="1" showErrorMessage="1" prompt="Il numero di telefono dell’abitazione viene aggiornato automaticamente in questa colonna sotto questa intestazione" sqref="E8" xr:uid="{00000000-0002-0000-0100-000011000000}"/>
    <dataValidation allowBlank="1" showInputMessage="1" showErrorMessage="1" prompt="Il numero di telefono cellulare viene aggiornato automaticamente in questa colonna sotto questa intestazione" sqref="F8" xr:uid="{00000000-0002-0000-0100-000012000000}"/>
    <dataValidation allowBlank="1" showInputMessage="1" showErrorMessage="1" prompt="Immettere il nome del docente in questa cella" sqref="D5" xr:uid="{00000000-0002-0000-0100-000013000000}"/>
  </dataValidations>
  <hyperlinks>
    <hyperlink ref="E2:G2" location="'Elenco studenti'!A1" tooltip="Selezionare per passare al foglio di lavoro Elenco studenti" display="ANDARE ALL’ELENCO DEGLI STUDENTI" xr:uid="{00000000-0004-0000-0100-000000000000}"/>
    <hyperlink ref="E3:G3" location="'Dettagli studenti'!A1" tooltip="Selezionare per passare al foglio di lavoro Dettagli studenti" display="ANDARE AI DETTAGLI DEGLI STUDENTI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58.25" customWidth="1"/>
    <col min="4" max="4" width="49.75" customWidth="1"/>
    <col min="5" max="5" width="1.625" customWidth="1"/>
    <col min="6" max="6" width="1.875" customWidth="1"/>
  </cols>
  <sheetData>
    <row r="1" spans="1:5" ht="17.25" thickBot="1" x14ac:dyDescent="0.35">
      <c r="A1" s="19"/>
      <c r="B1" s="19"/>
      <c r="C1" s="19"/>
      <c r="D1" s="19"/>
      <c r="E1" s="19"/>
    </row>
    <row r="2" spans="1:5" ht="32.25" customHeight="1" thickTop="1" x14ac:dyDescent="0.3">
      <c r="A2" s="19"/>
      <c r="B2" s="20"/>
      <c r="C2" s="45" t="s">
        <v>42</v>
      </c>
      <c r="D2" s="47" t="s">
        <v>39</v>
      </c>
      <c r="E2" s="48"/>
    </row>
    <row r="3" spans="1:5" ht="30" customHeight="1" x14ac:dyDescent="0.3">
      <c r="A3" s="19"/>
      <c r="B3" s="21"/>
      <c r="C3" s="46"/>
      <c r="D3" s="59" t="s">
        <v>8</v>
      </c>
      <c r="E3" s="60"/>
    </row>
    <row r="4" spans="1:5" ht="25.5" customHeight="1" x14ac:dyDescent="0.3">
      <c r="A4" s="19"/>
      <c r="B4" s="21"/>
      <c r="C4" s="61" t="s">
        <v>43</v>
      </c>
      <c r="D4" s="61"/>
      <c r="E4" s="9"/>
    </row>
    <row r="5" spans="1:5" ht="30" customHeight="1" x14ac:dyDescent="0.3">
      <c r="A5" s="19"/>
      <c r="B5" s="21"/>
      <c r="C5" s="22" t="s">
        <v>1</v>
      </c>
      <c r="D5" s="23" t="s">
        <v>2</v>
      </c>
      <c r="E5" s="9"/>
    </row>
    <row r="6" spans="1:5" ht="30" customHeight="1" x14ac:dyDescent="0.3">
      <c r="A6" s="19"/>
      <c r="B6" s="21"/>
      <c r="C6" s="24" t="s">
        <v>6</v>
      </c>
      <c r="D6" s="25" t="str">
        <f>IFERROR(VLOOKUP(NomeStudente,Studenti[],2,FALSE),"")</f>
        <v>Indirizzo di posta elettronica</v>
      </c>
      <c r="E6" s="9"/>
    </row>
    <row r="7" spans="1:5" ht="30" customHeight="1" x14ac:dyDescent="0.3">
      <c r="A7" s="19"/>
      <c r="B7" s="21"/>
      <c r="C7" s="24" t="s">
        <v>10</v>
      </c>
      <c r="D7" s="41" t="str">
        <f>IFERROR(VLOOKUP(NomeStudente,Studenti[],3,FALSE),"")</f>
        <v>Telefono abitazione</v>
      </c>
      <c r="E7" s="9"/>
    </row>
    <row r="8" spans="1:5" ht="30" customHeight="1" x14ac:dyDescent="0.3">
      <c r="A8" s="19"/>
      <c r="B8" s="21"/>
      <c r="C8" s="24" t="s">
        <v>12</v>
      </c>
      <c r="D8" s="41" t="str">
        <f>IFERROR(VLOOKUP(NomeStudente,Studenti[],4,FALSE),"")</f>
        <v>Cellulare</v>
      </c>
      <c r="E8" s="9"/>
    </row>
    <row r="9" spans="1:5" ht="30" customHeight="1" x14ac:dyDescent="0.3">
      <c r="A9" s="19"/>
      <c r="B9" s="21"/>
      <c r="C9" s="24" t="s">
        <v>14</v>
      </c>
      <c r="D9" s="38" t="str">
        <f>IFERROR(VLOOKUP(NomeStudente,Studenti[],5,FALSE),"")</f>
        <v>Data</v>
      </c>
      <c r="E9" s="9"/>
    </row>
    <row r="10" spans="1:5" ht="30" customHeight="1" x14ac:dyDescent="0.3">
      <c r="A10" s="19"/>
      <c r="B10" s="21"/>
      <c r="C10" s="24" t="s">
        <v>16</v>
      </c>
      <c r="D10" s="26" t="str">
        <f>IFERROR(VLOOKUP(NomeStudente,Studenti[],6,FALSE),"")</f>
        <v>Contatto 1</v>
      </c>
      <c r="E10" s="9"/>
    </row>
    <row r="11" spans="1:5" ht="30" customHeight="1" x14ac:dyDescent="0.3">
      <c r="A11" s="19"/>
      <c r="B11" s="21"/>
      <c r="C11" s="24" t="s">
        <v>21</v>
      </c>
      <c r="D11" s="41" t="str">
        <f>IFERROR(VLOOKUP(NomeStudente,Studenti[],7,FALSE),"")</f>
        <v>Numero di telefono di emergenza</v>
      </c>
      <c r="E11" s="9"/>
    </row>
    <row r="12" spans="1:5" ht="30" customHeight="1" x14ac:dyDescent="0.3">
      <c r="A12" s="19"/>
      <c r="B12" s="21"/>
      <c r="C12" s="24" t="s">
        <v>23</v>
      </c>
      <c r="D12" s="26" t="str">
        <f>IFERROR(VLOOKUP(NomeStudente,Studenti[],8,FALSE),"")</f>
        <v>Medico 1</v>
      </c>
      <c r="E12" s="9"/>
    </row>
    <row r="13" spans="1:5" ht="30" customHeight="1" thickBot="1" x14ac:dyDescent="0.35">
      <c r="A13" s="19"/>
      <c r="B13" s="27"/>
      <c r="C13" s="28" t="s">
        <v>28</v>
      </c>
      <c r="D13" s="42" t="str">
        <f>IFERROR(VLOOKUP(NomeStudente,Studenti[],9,FALSE),"")</f>
        <v>Numero di telefono del medico</v>
      </c>
      <c r="E13" s="29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Selezionare il nome dall'elenco. Selezionare ANNULLA, quindi premere ALT+freccia GIÙ per visualizzare le opzioni, quindi freccia GIÙ e poi INVIO per effettuare una selezione" prompt="Selezionare il nome dello studente in questa cella. Premere ALT+freccia GIÙ per aprire l'elenco a discesa e quindi INVIO per effettuare una selezione" sqref="D5" xr:uid="{00000000-0002-0000-0200-000000000000}">
      <formula1>ElencoStudenti</formula1>
    </dataValidation>
    <dataValidation allowBlank="1" showInputMessage="1" showErrorMessage="1" prompt="Ottenere un elenco di dettagli degli studenti in questo foglio di lavoro. Selezionare la cella D2 per passare al foglio di lavoro Elenco studenti e la cella D3 per passare al foglio di lavoro Registro di classe" sqref="A1" xr:uid="{00000000-0002-0000-0200-000001000000}"/>
    <dataValidation allowBlank="1" showInputMessage="1" showErrorMessage="1" prompt="Questa cella contiene il titolo di questo foglio di lavoro, la cella sottostante il suggerimento e le celle da C5 a C13 le etichette. Selezionare il nome di uno studente nella cella D5 per ottenere i dettagli dello studente nelle celle da D5 a D13." sqref="C2:C3" xr:uid="{00000000-0002-0000-0200-000002000000}"/>
    <dataValidation allowBlank="1" showInputMessage="1" showErrorMessage="1" prompt="Collegamento di spostamento al foglio di lavoro Elenco studenti" sqref="D2:E2" xr:uid="{00000000-0002-0000-0200-000003000000}"/>
    <dataValidation allowBlank="1" showInputMessage="1" showErrorMessage="1" prompt="Collegamento di spostamento al foglio di lavoro Registro di classe" sqref="D3:E3" xr:uid="{00000000-0002-0000-0200-000004000000}"/>
    <dataValidation allowBlank="1" showInputMessage="1" showErrorMessage="1" prompt="Selezionare il nome di uno studente nella cella a destra" sqref="C5" xr:uid="{00000000-0002-0000-0200-000005000000}"/>
    <dataValidation allowBlank="1" showInputMessage="1" showErrorMessage="1" prompt="L'indirizzo e-mail viene aggiornato automaticamente nella cella a destra" sqref="C6" xr:uid="{00000000-0002-0000-0200-000006000000}"/>
    <dataValidation allowBlank="1" showInputMessage="1" showErrorMessage="1" prompt="L'indirizzo e-mail viene aggiornato automaticamente in questa cella" sqref="D6" xr:uid="{00000000-0002-0000-0200-000007000000}"/>
    <dataValidation allowBlank="1" showInputMessage="1" showErrorMessage="1" prompt="Il numero di telefono dell’abitazione viene aggiornato automaticamente nella cella a destra" sqref="C7" xr:uid="{00000000-0002-0000-0200-000008000000}"/>
    <dataValidation allowBlank="1" showInputMessage="1" showErrorMessage="1" prompt="Il numero di telefono dell’abitazione viene aggiornato automaticamente in questa cella" sqref="D7" xr:uid="{00000000-0002-0000-0200-000009000000}"/>
    <dataValidation allowBlank="1" showInputMessage="1" showErrorMessage="1" prompt="Il numero di cellulare viene aggiornato automaticamente nella cella a destra" sqref="C8" xr:uid="{00000000-0002-0000-0200-00000A000000}"/>
    <dataValidation allowBlank="1" showInputMessage="1" showErrorMessage="1" prompt="Il numero di telefono di cellulare viene aggiornato automaticamente in questa cella" sqref="D8" xr:uid="{00000000-0002-0000-0200-00000B000000}"/>
    <dataValidation allowBlank="1" showInputMessage="1" showErrorMessage="1" prompt="La data di nascita viene aggiornata automaticamente nella cella a destra" sqref="C9" xr:uid="{00000000-0002-0000-0200-00000C000000}"/>
    <dataValidation allowBlank="1" showInputMessage="1" showErrorMessage="1" prompt="La data di nascita viene aggiornata automaticamente in questa cella" sqref="D9" xr:uid="{00000000-0002-0000-0200-00000D000000}"/>
    <dataValidation allowBlank="1" showInputMessage="1" showErrorMessage="1" prompt="Il nome del contatto di emergenza viene aggiornato automaticamente nella cella a destra" sqref="C10" xr:uid="{00000000-0002-0000-0200-00000E000000}"/>
    <dataValidation allowBlank="1" showInputMessage="1" showErrorMessage="1" prompt="Il nome del contatto di emergenza viene aggiornato automaticamente in questa cella" sqref="D10" xr:uid="{00000000-0002-0000-0200-00000F000000}"/>
    <dataValidation allowBlank="1" showInputMessage="1" showErrorMessage="1" prompt="Il numero di telefono di emergenza viene aggiornato automaticamente nella cella a destra" sqref="C11" xr:uid="{00000000-0002-0000-0200-000010000000}"/>
    <dataValidation allowBlank="1" showInputMessage="1" showErrorMessage="1" prompt="Il numero di telefono di emergenza viene aggiornato automaticamente in questa cella" sqref="D11" xr:uid="{00000000-0002-0000-0200-000011000000}"/>
    <dataValidation allowBlank="1" showInputMessage="1" showErrorMessage="1" prompt="Il nome del medico viene aggiornato automaticamente nella cella a destra" sqref="C12" xr:uid="{00000000-0002-0000-0200-000012000000}"/>
    <dataValidation allowBlank="1" showInputMessage="1" showErrorMessage="1" prompt="Il nome del medico viene aggiornato automaticamente in questa cella" sqref="D12" xr:uid="{00000000-0002-0000-0200-000013000000}"/>
    <dataValidation allowBlank="1" showInputMessage="1" showErrorMessage="1" prompt="Il numero di telefono del medico viene aggiornato automaticamente nella cella a destra" sqref="C13" xr:uid="{00000000-0002-0000-0200-000014000000}"/>
    <dataValidation allowBlank="1" showInputMessage="1" showErrorMessage="1" prompt="Il numero di telefono del medico viene aggiornato automaticamente in questa cella" sqref="D13" xr:uid="{00000000-0002-0000-0200-000015000000}"/>
    <dataValidation allowBlank="1" showInputMessage="1" showErrorMessage="1" prompt="Questa cella contiene il suggerimento" sqref="C4:D4" xr:uid="{00000000-0002-0000-0200-000016000000}"/>
  </dataValidations>
  <hyperlinks>
    <hyperlink ref="D2:E2" location="'Elenco studenti'!A1" tooltip="Selezionare per passare al foglio di lavoro Elenco studenti" display="ANDARE ALL’ELENCO DEGLI STUDENTI" xr:uid="{00000000-0004-0000-0200-000000000000}"/>
    <hyperlink ref="D3:E3" location="'Registro di classe'!A1" tooltip="Selezionare per passare al foglio di lavoro Registro di classe" display="ANDARE AL REGISTRO DI CLASSE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TM02802099</ap:Template>
  <ap:ScaleCrop>false</ap:ScaleCrop>
  <ap:HeadingPairs>
    <vt:vector baseType="variant" size="4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ap:HeadingPairs>
  <ap:TitlesOfParts>
    <vt:vector baseType="lpstr" size="11">
      <vt:lpstr>Elenco studenti</vt:lpstr>
      <vt:lpstr>Registro di classe</vt:lpstr>
      <vt:lpstr>Dettagli studenti</vt:lpstr>
      <vt:lpstr>AreaTitoloRiga1..D13</vt:lpstr>
      <vt:lpstr>AreaTitoloRiga1..D6</vt:lpstr>
      <vt:lpstr>AreaTitoloRiga2..F5</vt:lpstr>
      <vt:lpstr>ElencoStudenti</vt:lpstr>
      <vt:lpstr>NomeStudente</vt:lpstr>
      <vt:lpstr>'Elenco studenti'!Titoli_stampa</vt:lpstr>
      <vt:lpstr>Titolo1</vt:lpstr>
      <vt:lpstr>Titolo2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2018-09-12T06:29:09Z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