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sheet.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21.xml" ContentType="application/vnd.openxmlformats-officedocument.spreadsheetml.table+xml"/>
  <Override PartName="/xl/drawings/drawing21.xml" ContentType="application/vnd.openxmlformats-officedocument.drawing+xml"/>
  <Override PartName="/xl/worksheets/sheet12.xml" ContentType="application/vnd.openxmlformats-officedocument.spreadsheetml.worksheet+xml"/>
  <Override PartName="/xl/tables/table12.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09"/>
  <workbookPr filterPrivacy="1" codeName="ThisWorkbook"/>
  <xr:revisionPtr revIDLastSave="0" documentId="13_ncr:1_{17172F01-0118-4CC0-843A-D0272098B0B9}" xr6:coauthVersionLast="47" xr6:coauthVersionMax="47" xr10:uidLastSave="{00000000-0000-0000-0000-000000000000}"/>
  <bookViews>
    <workbookView xWindow="-120" yWindow="-120" windowWidth="29040" windowHeight="17640" xr2:uid="{00000000-000D-0000-FFFF-FFFF00000000}"/>
  </bookViews>
  <sheets>
    <sheet name="Fattura commerciale" sheetId="1" r:id="rId1"/>
    <sheet name="Clienti" sheetId="3" r:id="rId2"/>
  </sheets>
  <definedNames>
    <definedName name="Acconto">'Fattura commerciale'!$H$18</definedName>
    <definedName name="AliquotaImposta">'Fattura commerciale'!$H$15</definedName>
    <definedName name="_xlnm.Print_Area" localSheetId="1">Clienti!$A:$L</definedName>
    <definedName name="_xlnm.Print_Area" localSheetId="0">'Fattura commerciale'!$A:$I</definedName>
    <definedName name="AreaTitoloRiga1..C6">'Fattura commerciale'!$B$4</definedName>
    <definedName name="AreaTitoloRiga2..E5">'Fattura commerciale'!$D$4</definedName>
    <definedName name="AreaTitoloRiga3..H5">'Fattura commerciale'!$G$4</definedName>
    <definedName name="AreaTitoloRiga4..H20">'Fattura commerciale'!$G$14</definedName>
    <definedName name="ImpostaSulleVendite">'Fattura commerciale'!$H$16</definedName>
    <definedName name="NomeDestinatario">'Fattura commerciale'!$C$4</definedName>
    <definedName name="NomeSocietà">'Fattura commerciale'!$B$1</definedName>
    <definedName name="RicercaCliente">ElencoClienti[NOME SOCIETÀ]</definedName>
    <definedName name="Spedizione">'Fattura commerciale'!$H$17</definedName>
    <definedName name="SubtotaleFattura">'Fattura commerciale'!$H$14</definedName>
    <definedName name="_xlnm.Print_Titles" localSheetId="1">Clienti!$2:$2</definedName>
    <definedName name="_xlnm.Print_Titles" localSheetId="0">'Fattura commerciale'!$8:$8</definedName>
    <definedName name="Titolo2">ElencoClienti[[#Headers],[NOME SOCIETÀ]]</definedName>
    <definedName name="TitoloColonna1">VociFattura[[#Headers],[DATA]]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1" l="1"/>
  <c r="E6" i="1"/>
  <c r="E5" i="1"/>
  <c r="E4" i="1"/>
  <c r="B9" i="1" l="1"/>
  <c r="H5" i="1"/>
  <c r="C7" i="1" l="1"/>
  <c r="C6" i="1" l="1"/>
  <c r="H6" i="1" l="1"/>
  <c r="C5" i="1"/>
  <c r="H9" i="1" l="1"/>
  <c r="H10" i="1"/>
  <c r="H11" i="1"/>
  <c r="H12" i="1"/>
  <c r="H13" i="1"/>
  <c r="H14" i="1" l="1"/>
  <c r="H16" i="1" l="1"/>
  <c r="H19" i="1" s="1"/>
</calcChain>
</file>

<file path=xl/sharedStrings.xml><?xml version="1.0" encoding="utf-8"?>
<sst xmlns="http://schemas.openxmlformats.org/spreadsheetml/2006/main" count="62" uniqueCount="60">
  <si>
    <t>TAILSPIN TOYS</t>
  </si>
  <si>
    <t>Indirizzo di fatturazione:</t>
  </si>
  <si>
    <t>Indirizzo:</t>
  </si>
  <si>
    <t>DATA</t>
  </si>
  <si>
    <t>Pagamento a 10 giorni. In caso di ritardo nel pagamento, sarà applicata una maggiorazione del 2% al mese.</t>
  </si>
  <si>
    <t>Lilli Allik</t>
  </si>
  <si>
    <t>N. ARTICOLO</t>
  </si>
  <si>
    <t>Telefono:</t>
  </si>
  <si>
    <t>Fax:</t>
  </si>
  <si>
    <t>Indirizzo di posta elettronica:</t>
  </si>
  <si>
    <t>DESCRIZIONE</t>
  </si>
  <si>
    <t>Blocchi di legno</t>
  </si>
  <si>
    <t>Piazzale Roma, 15</t>
  </si>
  <si>
    <t>20100 Milano</t>
  </si>
  <si>
    <t>Q.TÀ</t>
  </si>
  <si>
    <r>
      <rPr>
        <b/>
        <sz val="11"/>
        <color theme="2" tint="-0.749992370372631"/>
        <rFont val="Source Sans Pro"/>
        <family val="2"/>
      </rPr>
      <t xml:space="preserve">T: </t>
    </r>
    <r>
      <rPr>
        <sz val="11"/>
        <color theme="2" tint="-0.749992370372631"/>
        <rFont val="Source Sans Pro"/>
        <family val="2"/>
      </rPr>
      <t>123-555-0123</t>
    </r>
  </si>
  <si>
    <r>
      <rPr>
        <b/>
        <sz val="11"/>
        <color theme="2" tint="-0.749992370372631"/>
        <rFont val="Source Sans Pro"/>
        <family val="2"/>
      </rPr>
      <t>F:</t>
    </r>
    <r>
      <rPr>
        <sz val="11"/>
        <color theme="2" tint="-0.749992370372631"/>
        <rFont val="Source Sans Pro"/>
        <family val="2"/>
      </rPr>
      <t xml:space="preserve"> 123-555-0124</t>
    </r>
  </si>
  <si>
    <t>PREZZO UNITARIO</t>
  </si>
  <si>
    <t>tailspin@interestingsite.com</t>
  </si>
  <si>
    <t>www.tailspintoys.com</t>
  </si>
  <si>
    <t>N. fattura:</t>
  </si>
  <si>
    <t>Data fattura:</t>
  </si>
  <si>
    <t>Contatto:</t>
  </si>
  <si>
    <t>SCONTO</t>
  </si>
  <si>
    <t>Subtotale fattura</t>
  </si>
  <si>
    <t>Aliquota IVA</t>
  </si>
  <si>
    <t>Imposta sulle vendite</t>
  </si>
  <si>
    <t>Spedizione</t>
  </si>
  <si>
    <t>Acconto ricevuto</t>
  </si>
  <si>
    <t>Totale</t>
  </si>
  <si>
    <t>TOTALE</t>
  </si>
  <si>
    <t>Clienti</t>
  </si>
  <si>
    <t>CLIENTI</t>
  </si>
  <si>
    <t>NOME SOCIETÀ</t>
  </si>
  <si>
    <t>Contoso, Ltd</t>
  </si>
  <si>
    <t>INFORMAZIONI DI CONTATTO</t>
  </si>
  <si>
    <t>Diego Sagese</t>
  </si>
  <si>
    <t>Maria Costa</t>
  </si>
  <si>
    <t>INDIRIZZO</t>
  </si>
  <si>
    <t>Corso Milano, 13</t>
  </si>
  <si>
    <t>Via Torino, 21</t>
  </si>
  <si>
    <t>INDIRIZZO2</t>
  </si>
  <si>
    <t>Interno 13</t>
  </si>
  <si>
    <t>CITTÀ</t>
  </si>
  <si>
    <t>Milano</t>
  </si>
  <si>
    <t>Legnano</t>
  </si>
  <si>
    <t>PROVINCIA</t>
  </si>
  <si>
    <t>MI</t>
  </si>
  <si>
    <t>CAP</t>
  </si>
  <si>
    <t>20100</t>
  </si>
  <si>
    <t>TELEFONO</t>
  </si>
  <si>
    <t>432-555-0178</t>
  </si>
  <si>
    <t>432-555-0189</t>
  </si>
  <si>
    <t>E-MAIL</t>
  </si>
  <si>
    <t>mike@excellentwebsite.com</t>
  </si>
  <si>
    <t>contoso@websitegoeshere.com</t>
  </si>
  <si>
    <t>FAX</t>
  </si>
  <si>
    <t>432-555-0187</t>
  </si>
  <si>
    <t>432-555-0123</t>
  </si>
  <si>
    <t>Fattura commerciale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</si>
</sst>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_);_(* \(#,##0\);_(* &quot;-&quot;_);_(@_)"/>
    <numFmt numFmtId="165" formatCode="_(* #,##0.00_);_(* \(#,##0.00\);_(* &quot;-&quot;??_);_(@_)"/>
    <numFmt numFmtId="166" formatCode="0;0;;@"/>
    <numFmt numFmtId="168" formatCode="&quot;€&quot;\ #,##0.00"/>
    <numFmt numFmtId="169" formatCode="[&lt;=9999999]####\-####;\(0###\)\ ####\-####"/>
  </numFmts>
  <fonts count="37">
    <font>
      <sz val="11"/>
      <color theme="3"/>
      <name val="Calibri"/>
      <family val="2"/>
      <scheme val="minor"/>
    </font>
    <font>
      <sz val="11"/>
      <color theme="1"/>
      <name val="Calibri"/>
      <family val="2"/>
      <scheme val="minor"/>
    </font>
    <font>
      <sz val="11"/>
      <color theme="1"/>
      <name val="Calibri"/>
      <family val="2"/>
      <scheme val="minor"/>
    </font>
    <font>
      <b/>
      <sz val="10"/>
      <name val="Arial"/>
      <family val="2"/>
    </font>
    <font>
      <sz val="10"/>
      <name val="Calibri"/>
      <family val="2"/>
      <scheme val="minor"/>
    </font>
    <font>
      <b/>
      <sz val="28"/>
      <color theme="3"/>
      <name val="Calibri"/>
      <family val="2"/>
      <scheme val="major"/>
    </font>
    <font>
      <b/>
      <sz val="11"/>
      <color theme="3"/>
      <name val="Calibri"/>
      <family val="2"/>
      <scheme val="minor"/>
    </font>
    <font>
      <b/>
      <sz val="11"/>
      <color theme="1"/>
      <name val="Calibri"/>
      <family val="2"/>
      <scheme val="minor"/>
    </font>
    <font>
      <sz val="11"/>
      <color theme="3"/>
      <name val="Calibri"/>
      <family val="2"/>
      <scheme val="minor"/>
    </font>
    <font>
      <sz val="11"/>
      <color theme="3"/>
      <name val="Calibri"/>
      <family val="2"/>
      <scheme val="major"/>
    </font>
    <font>
      <sz val="11"/>
      <color theme="0"/>
      <name val="Calibri"/>
      <family val="2"/>
      <scheme val="minor"/>
    </font>
    <font>
      <b/>
      <sz val="28"/>
      <color theme="4"/>
      <name val="Verdana"/>
      <family val="2"/>
    </font>
    <font>
      <sz val="11"/>
      <color rgb="FF707070"/>
      <name val="Source Sans Pro"/>
      <family val="2"/>
    </font>
    <font>
      <sz val="11"/>
      <color theme="3"/>
      <name val="Source Sans Pro"/>
      <family val="2"/>
    </font>
    <font>
      <b/>
      <sz val="11"/>
      <color theme="1"/>
      <name val="Source Sans Pro"/>
      <family val="2"/>
    </font>
    <font>
      <sz val="11"/>
      <color theme="1"/>
      <name val="Source Sans Pro"/>
      <family val="2"/>
    </font>
    <font>
      <sz val="11"/>
      <color theme="0"/>
      <name val="Source Sans Pro"/>
      <family val="2"/>
    </font>
    <font>
      <sz val="11"/>
      <color theme="3"/>
      <name val="Trebuchet MS Bold Italic"/>
    </font>
    <font>
      <sz val="11"/>
      <color theme="0"/>
      <name val="Trebuchet MS Bold Italic"/>
    </font>
    <font>
      <b/>
      <sz val="11"/>
      <color theme="0"/>
      <name val="Source Sans Pro"/>
      <family val="2"/>
    </font>
    <font>
      <sz val="11"/>
      <color theme="3" tint="-0.249977111117893"/>
      <name val="Source Sans Pro"/>
      <family val="2"/>
    </font>
    <font>
      <sz val="10"/>
      <color theme="2" tint="-0.749992370372631"/>
      <name val="Calibri"/>
      <family val="2"/>
      <scheme val="minor"/>
    </font>
    <font>
      <sz val="10"/>
      <color theme="2" tint="-0.749992370372631"/>
      <name val="Source Sans Pro"/>
      <family val="2"/>
    </font>
    <font>
      <sz val="11"/>
      <color theme="2" tint="-0.749992370372631"/>
      <name val="Source Sans Pro"/>
      <family val="2"/>
    </font>
    <font>
      <b/>
      <sz val="11"/>
      <color theme="2" tint="-0.749992370372631"/>
      <name val="Source Sans Pro"/>
      <family val="2"/>
    </font>
    <font>
      <sz val="9"/>
      <color theme="2" tint="-0.749992370372631"/>
      <name val="Source Sans Pro"/>
      <family val="2"/>
    </font>
    <font>
      <b/>
      <sz val="28"/>
      <color theme="4" tint="-0.499984740745262"/>
      <name val="Trebuchet MS"/>
      <family val="2"/>
    </font>
    <font>
      <b/>
      <sz val="22"/>
      <color theme="4" tint="-0.499984740745262"/>
      <name val="Trebuchet MS Bold"/>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style="thick">
        <color theme="4" tint="-0.24994659260841701"/>
      </right>
      <top/>
      <bottom/>
      <diagonal/>
    </border>
    <border>
      <left style="thin">
        <color rgb="FFB2B2B2"/>
      </left>
      <right style="thin">
        <color rgb="FFB2B2B2"/>
      </right>
      <top style="thin">
        <color rgb="FFB2B2B2"/>
      </top>
      <bottom style="thin">
        <color rgb="FFB2B2B2"/>
      </bottom>
      <diagonal/>
    </border>
    <border>
      <left/>
      <right/>
      <top/>
      <bottom style="thin">
        <color theme="2" tint="-0.24994659260841701"/>
      </bottom>
      <diagonal/>
    </border>
    <border>
      <left/>
      <right/>
      <top style="thin">
        <color theme="2" tint="-0.24994659260841701"/>
      </top>
      <bottom style="thin">
        <color theme="2" tint="-0.24994659260841701"/>
      </bottom>
      <diagonal/>
    </border>
    <border>
      <left/>
      <right/>
      <top/>
      <bottom style="thin">
        <color theme="3" tint="0.5999633777886288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7">
    <xf numFmtId="0" fontId="0" fillId="0" borderId="0">
      <alignment horizontal="left" vertical="center" wrapText="1"/>
    </xf>
    <xf numFmtId="0" fontId="8" fillId="0" borderId="0" applyNumberFormat="0" applyFill="0" applyBorder="0" applyAlignment="0" applyProtection="0">
      <alignment vertical="center" wrapText="1"/>
    </xf>
    <xf numFmtId="0" fontId="9" fillId="0" borderId="0" applyNumberFormat="0" applyFill="0" applyBorder="0" applyProtection="0">
      <alignment horizontal="left" wrapText="1" indent="2"/>
    </xf>
    <xf numFmtId="0" fontId="9" fillId="0" borderId="0" applyNumberFormat="0" applyFill="0" applyBorder="0" applyProtection="0">
      <alignment horizontal="left" vertical="top" wrapText="1" indent="2"/>
    </xf>
    <xf numFmtId="9" fontId="2" fillId="0" borderId="0" applyFill="0" applyBorder="0" applyProtection="0">
      <alignment horizontal="right" vertical="center" indent="1"/>
    </xf>
    <xf numFmtId="0" fontId="8" fillId="0" borderId="0" applyNumberFormat="0" applyFill="0" applyBorder="0" applyAlignment="0" applyProtection="0">
      <alignment vertical="center" wrapText="1"/>
    </xf>
    <xf numFmtId="2" fontId="5" fillId="0" borderId="0" applyFill="0" applyBorder="0" applyProtection="0">
      <alignment horizontal="left" vertical="center"/>
    </xf>
    <xf numFmtId="165" fontId="8" fillId="0" borderId="0" applyFont="0" applyFill="0" applyBorder="0" applyAlignment="0" applyProtection="0"/>
    <xf numFmtId="164" fontId="8" fillId="0" borderId="0" applyFont="0" applyFill="0" applyBorder="0" applyAlignment="0" applyProtection="0"/>
    <xf numFmtId="168" fontId="8" fillId="0" borderId="0" applyFont="0" applyFill="0" applyBorder="0" applyProtection="0">
      <alignment horizontal="right" vertical="center"/>
    </xf>
    <xf numFmtId="168" fontId="1" fillId="0" borderId="0" applyFill="0" applyBorder="0" applyProtection="0">
      <alignment horizontal="right" vertical="center" indent="1"/>
    </xf>
    <xf numFmtId="0" fontId="8" fillId="0" borderId="0" applyNumberFormat="0" applyFill="0" applyProtection="0">
      <alignment horizontal="right" vertical="top" indent="2"/>
    </xf>
    <xf numFmtId="0" fontId="8" fillId="0" borderId="0" applyNumberFormat="0" applyFill="0" applyBorder="0" applyProtection="0">
      <alignment horizontal="right" indent="2"/>
    </xf>
    <xf numFmtId="0" fontId="8" fillId="2" borderId="2" applyNumberFormat="0" applyFont="0" applyAlignment="0" applyProtection="0"/>
    <xf numFmtId="0" fontId="7" fillId="0" borderId="3" applyNumberFormat="0" applyFill="0" applyAlignment="0" applyProtection="0"/>
    <xf numFmtId="0" fontId="8" fillId="0" borderId="1" applyNumberFormat="0" applyFont="0" applyFill="0" applyAlignment="0">
      <alignment vertical="center"/>
    </xf>
    <xf numFmtId="14" fontId="8" fillId="0" borderId="0" applyFont="0" applyFill="0" applyBorder="0" applyAlignment="0" applyProtection="0">
      <alignment horizontal="left" vertical="center"/>
    </xf>
    <xf numFmtId="1" fontId="8" fillId="0" borderId="0" applyFont="0" applyFill="0" applyBorder="0" applyProtection="0">
      <alignment vertical="center"/>
    </xf>
    <xf numFmtId="169" fontId="8" fillId="0" borderId="0" applyFont="0" applyFill="0" applyBorder="0" applyAlignment="0" applyProtection="0">
      <alignment vertical="center"/>
    </xf>
    <xf numFmtId="0" fontId="8" fillId="0" borderId="0" applyNumberFormat="0" applyFill="0" applyBorder="0" applyProtection="0"/>
    <xf numFmtId="166" fontId="6" fillId="0" borderId="0" applyNumberFormat="0">
      <alignment horizontal="left" vertical="top" wrapText="1"/>
    </xf>
    <xf numFmtId="0" fontId="6" fillId="0" borderId="0" applyNumberFormat="0" applyFill="0" applyBorder="0">
      <alignment horizontal="right" vertical="center" wrapText="1"/>
    </xf>
    <xf numFmtId="0" fontId="8" fillId="0" borderId="0" applyNumberFormat="0" applyFont="0" applyFill="0" applyBorder="0">
      <alignment horizontal="left" vertical="center" wrapText="1"/>
    </xf>
    <xf numFmtId="0" fontId="10" fillId="0" borderId="0" applyNumberFormat="0" applyFill="0" applyBorder="0">
      <alignment horizontal="center" vertical="center" wrapText="1"/>
    </xf>
    <xf numFmtId="0" fontId="28" fillId="4" borderId="0" applyNumberFormat="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6" applyNumberFormat="0" applyAlignment="0" applyProtection="0"/>
    <xf numFmtId="0" fontId="32" fillId="8" borderId="7" applyNumberFormat="0" applyAlignment="0" applyProtection="0"/>
    <xf numFmtId="0" fontId="33" fillId="8" borderId="6" applyNumberFormat="0" applyAlignment="0" applyProtection="0"/>
    <xf numFmtId="0" fontId="34" fillId="0" borderId="8" applyNumberFormat="0" applyFill="0" applyAlignment="0" applyProtection="0"/>
    <xf numFmtId="0" fontId="35" fillId="9" borderId="9" applyNumberFormat="0" applyAlignment="0" applyProtection="0"/>
    <xf numFmtId="0" fontId="36" fillId="0" borderId="0" applyNumberFormat="0" applyFill="0" applyBorder="0" applyAlignment="0" applyProtection="0"/>
    <xf numFmtId="0" fontId="10"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0"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0"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0"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0"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0"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63">
    <xf numFmtId="0" fontId="0" fillId="0" borderId="0" xfId="0">
      <alignment horizontal="left" vertical="center" wrapText="1"/>
    </xf>
    <xf numFmtId="0" fontId="4" fillId="0" borderId="0" xfId="0" applyFont="1">
      <alignment horizontal="left" vertical="center" wrapText="1"/>
    </xf>
    <xf numFmtId="0" fontId="13" fillId="0" borderId="0" xfId="0" applyFont="1" applyAlignment="1">
      <alignment horizontal="left" vertical="center" wrapText="1" indent="1"/>
    </xf>
    <xf numFmtId="0" fontId="12" fillId="0" borderId="0" xfId="19" applyFont="1" applyAlignment="1">
      <alignment horizontal="left" indent="1"/>
    </xf>
    <xf numFmtId="0" fontId="13" fillId="0" borderId="0" xfId="0" applyFont="1">
      <alignment horizontal="left" vertical="center" wrapText="1"/>
    </xf>
    <xf numFmtId="0" fontId="16" fillId="0" borderId="0" xfId="23" applyFont="1" applyFill="1" applyAlignment="1">
      <alignment horizontal="center" vertical="top" wrapText="1"/>
    </xf>
    <xf numFmtId="0" fontId="17" fillId="0" borderId="0" xfId="0" applyFont="1">
      <alignment horizontal="left" vertical="center" wrapText="1"/>
    </xf>
    <xf numFmtId="0" fontId="18" fillId="0" borderId="0" xfId="23" quotePrefix="1" applyFont="1">
      <alignment horizontal="center" vertical="center" wrapText="1"/>
    </xf>
    <xf numFmtId="168" fontId="15" fillId="0" borderId="5" xfId="10" applyFont="1" applyFill="1" applyBorder="1" applyProtection="1">
      <alignment horizontal="right" vertical="center" indent="1"/>
    </xf>
    <xf numFmtId="9" fontId="15" fillId="0" borderId="3" xfId="4" applyFont="1" applyFill="1" applyBorder="1" applyProtection="1">
      <alignment horizontal="right" vertical="center" indent="1"/>
    </xf>
    <xf numFmtId="168" fontId="15" fillId="0" borderId="3" xfId="10" applyFont="1" applyFill="1" applyBorder="1" applyProtection="1">
      <alignment horizontal="right" vertical="center" indent="1"/>
    </xf>
    <xf numFmtId="168" fontId="15" fillId="0" borderId="4" xfId="10" applyFont="1" applyFill="1" applyBorder="1" applyProtection="1">
      <alignment horizontal="right" vertical="center" indent="1"/>
    </xf>
    <xf numFmtId="168" fontId="15" fillId="0" borderId="0" xfId="10" applyFont="1" applyFill="1" applyBorder="1" applyProtection="1">
      <alignment horizontal="right" vertical="center" indent="1"/>
    </xf>
    <xf numFmtId="0" fontId="14" fillId="0" borderId="5" xfId="14" applyFont="1" applyFill="1" applyBorder="1" applyAlignment="1" applyProtection="1">
      <alignment horizontal="left" vertical="center" indent="1"/>
    </xf>
    <xf numFmtId="0" fontId="14" fillId="0" borderId="3" xfId="14" applyFont="1" applyFill="1" applyAlignment="1" applyProtection="1">
      <alignment horizontal="left" vertical="center" indent="1"/>
    </xf>
    <xf numFmtId="0" fontId="14" fillId="0" borderId="4" xfId="14" applyFont="1" applyFill="1" applyBorder="1" applyAlignment="1" applyProtection="1">
      <alignment horizontal="left" vertical="center" indent="1"/>
    </xf>
    <xf numFmtId="0" fontId="14" fillId="0" borderId="0" xfId="14" applyFont="1" applyFill="1" applyBorder="1" applyAlignment="1" applyProtection="1">
      <alignment horizontal="left" vertical="center" indent="1"/>
    </xf>
    <xf numFmtId="0" fontId="19" fillId="3" borderId="0" xfId="21" applyFont="1" applyFill="1" applyBorder="1" applyAlignment="1">
      <alignment horizontal="center" vertical="center" wrapText="1"/>
    </xf>
    <xf numFmtId="0" fontId="19" fillId="3" borderId="0" xfId="21" applyFont="1" applyFill="1" applyBorder="1" applyAlignment="1">
      <alignment horizontal="right" vertical="center" wrapText="1" indent="1"/>
    </xf>
    <xf numFmtId="0" fontId="19" fillId="3" borderId="0" xfId="14" applyFont="1" applyFill="1" applyBorder="1" applyAlignment="1" applyProtection="1">
      <alignment horizontal="left" vertical="center" indent="1"/>
    </xf>
    <xf numFmtId="168" fontId="16" fillId="3" borderId="0" xfId="10" applyFont="1" applyFill="1" applyBorder="1" applyProtection="1">
      <alignment horizontal="right" vertical="center" indent="1"/>
    </xf>
    <xf numFmtId="0" fontId="20" fillId="0" borderId="0" xfId="0" applyFont="1" applyAlignment="1">
      <alignment horizontal="left" vertical="center" wrapText="1" indent="1"/>
    </xf>
    <xf numFmtId="0" fontId="20" fillId="0" borderId="0" xfId="0" applyFont="1">
      <alignment horizontal="left" vertical="center" wrapText="1"/>
    </xf>
    <xf numFmtId="0" fontId="20" fillId="0" borderId="0" xfId="0" applyFont="1" applyAlignment="1">
      <alignment horizontal="left" vertical="center"/>
    </xf>
    <xf numFmtId="169" fontId="20" fillId="0" borderId="0" xfId="18" applyFont="1" applyFill="1" applyBorder="1" applyAlignment="1" applyProtection="1">
      <alignment horizontal="left" vertical="center"/>
    </xf>
    <xf numFmtId="0" fontId="20" fillId="0" borderId="0" xfId="1" applyFont="1" applyFill="1" applyBorder="1" applyAlignment="1" applyProtection="1">
      <alignment horizontal="left" vertical="center" wrapText="1"/>
    </xf>
    <xf numFmtId="0" fontId="20" fillId="0" borderId="0" xfId="0" applyFont="1" applyAlignment="1">
      <alignment vertical="center" wrapText="1"/>
    </xf>
    <xf numFmtId="0" fontId="20" fillId="0" borderId="0" xfId="0" applyFont="1" applyAlignment="1">
      <alignment vertical="center"/>
    </xf>
    <xf numFmtId="169" fontId="20" fillId="0" borderId="0" xfId="18" applyFont="1" applyFill="1" applyBorder="1" applyAlignment="1" applyProtection="1">
      <alignment vertical="center"/>
    </xf>
    <xf numFmtId="0" fontId="20" fillId="0" borderId="0" xfId="1" applyFont="1" applyFill="1" applyBorder="1" applyAlignment="1" applyProtection="1">
      <alignment vertical="center" wrapText="1"/>
    </xf>
    <xf numFmtId="1" fontId="20" fillId="0" borderId="0" xfId="17" applyFont="1" applyFill="1" applyBorder="1" applyAlignment="1">
      <alignment horizontal="center" vertical="center"/>
    </xf>
    <xf numFmtId="168" fontId="20" fillId="0" borderId="0" xfId="9" applyFont="1" applyFill="1" applyBorder="1" applyAlignment="1">
      <alignment horizontal="center" vertical="center"/>
    </xf>
    <xf numFmtId="168" fontId="20" fillId="0" borderId="0" xfId="10" applyFont="1" applyFill="1" applyBorder="1">
      <alignment horizontal="right" vertical="center" indent="1"/>
    </xf>
    <xf numFmtId="0" fontId="21" fillId="0" borderId="0" xfId="0" applyFont="1" applyAlignment="1">
      <alignment horizontal="left" vertical="center" wrapText="1" indent="1"/>
    </xf>
    <xf numFmtId="0" fontId="22" fillId="0" borderId="0" xfId="0" applyFont="1" applyAlignment="1">
      <alignment horizontal="left" vertical="center" wrapText="1" indent="1"/>
    </xf>
    <xf numFmtId="0" fontId="22" fillId="0" borderId="0" xfId="0" applyFont="1">
      <alignment horizontal="left" vertical="center" wrapText="1"/>
    </xf>
    <xf numFmtId="0" fontId="23" fillId="0" borderId="0" xfId="11" applyFont="1" applyAlignment="1">
      <alignment horizontal="left" vertical="top" indent="1"/>
    </xf>
    <xf numFmtId="166" fontId="24" fillId="0" borderId="0" xfId="20" applyNumberFormat="1" applyFont="1" applyAlignment="1">
      <alignment horizontal="left" vertical="top" wrapText="1" indent="1"/>
    </xf>
    <xf numFmtId="169" fontId="24" fillId="0" borderId="0" xfId="18" applyFont="1" applyAlignment="1">
      <alignment horizontal="left" vertical="top" wrapText="1" indent="1"/>
    </xf>
    <xf numFmtId="0" fontId="23" fillId="0" borderId="0" xfId="11" applyFont="1" applyAlignment="1">
      <alignment horizontal="left" vertical="top" indent="2"/>
    </xf>
    <xf numFmtId="0" fontId="24" fillId="0" borderId="0" xfId="20" applyNumberFormat="1" applyFont="1">
      <alignment horizontal="left" vertical="top" wrapText="1"/>
    </xf>
    <xf numFmtId="169" fontId="24" fillId="0" borderId="0" xfId="18" applyFont="1" applyBorder="1" applyAlignment="1">
      <alignment horizontal="left" vertical="top" wrapText="1" indent="1"/>
    </xf>
    <xf numFmtId="14" fontId="24" fillId="0" borderId="0" xfId="20" applyNumberFormat="1" applyFont="1">
      <alignment horizontal="left" vertical="top" wrapText="1"/>
    </xf>
    <xf numFmtId="166" fontId="24" fillId="0" borderId="0" xfId="20" applyNumberFormat="1" applyFont="1">
      <alignment horizontal="left" vertical="top" wrapText="1"/>
    </xf>
    <xf numFmtId="0" fontId="25" fillId="0" borderId="0" xfId="0" applyFont="1" applyAlignment="1">
      <alignment horizontal="left" vertical="top" indent="1"/>
    </xf>
    <xf numFmtId="0" fontId="22" fillId="0" borderId="0" xfId="0" applyFont="1" applyAlignment="1">
      <alignment horizontal="left" vertical="top" wrapText="1"/>
    </xf>
    <xf numFmtId="0" fontId="23" fillId="0" borderId="0" xfId="2" applyFont="1" applyAlignment="1">
      <alignment horizontal="left" wrapText="1" indent="1"/>
    </xf>
    <xf numFmtId="169" fontId="23" fillId="0" borderId="0" xfId="18" applyFont="1" applyAlignment="1">
      <alignment horizontal="left" wrapText="1" indent="1"/>
    </xf>
    <xf numFmtId="0" fontId="23" fillId="0" borderId="0" xfId="3" applyFont="1" applyAlignment="1">
      <alignment horizontal="left" vertical="top" wrapText="1" indent="1"/>
    </xf>
    <xf numFmtId="2" fontId="27" fillId="0" borderId="0" xfId="6" applyFont="1" applyAlignment="1">
      <alignment horizontal="left" vertical="center" indent="1"/>
    </xf>
    <xf numFmtId="0" fontId="19" fillId="0" borderId="0" xfId="0" applyFont="1" applyAlignment="1">
      <alignment vertical="center" wrapText="1"/>
    </xf>
    <xf numFmtId="0" fontId="19" fillId="0" borderId="0" xfId="0" applyFont="1" applyAlignment="1">
      <alignment horizontal="left" vertical="center" wrapText="1" indent="1"/>
    </xf>
    <xf numFmtId="0" fontId="19" fillId="0" borderId="0" xfId="22" applyFont="1" applyFill="1" applyBorder="1" applyAlignment="1">
      <alignment horizontal="left" vertical="center" wrapText="1" indent="1"/>
    </xf>
    <xf numFmtId="0" fontId="19" fillId="0" borderId="0" xfId="22" applyFont="1" applyFill="1" applyBorder="1" applyAlignment="1">
      <alignment horizontal="center" vertical="center" wrapText="1"/>
    </xf>
    <xf numFmtId="0" fontId="19" fillId="0" borderId="0" xfId="21" applyFont="1" applyFill="1" applyBorder="1" applyAlignment="1">
      <alignment horizontal="center" vertical="center" wrapText="1"/>
    </xf>
    <xf numFmtId="14" fontId="20" fillId="0" borderId="0" xfId="16" applyFont="1" applyFill="1" applyBorder="1" applyAlignment="1">
      <alignment horizontal="left" vertical="center" wrapText="1" indent="1"/>
    </xf>
    <xf numFmtId="0" fontId="20" fillId="0" borderId="0" xfId="22" applyFont="1" applyFill="1" applyBorder="1" applyAlignment="1">
      <alignment horizontal="center" vertical="center" wrapText="1"/>
    </xf>
    <xf numFmtId="166" fontId="24" fillId="0" borderId="0" xfId="20" applyNumberFormat="1" applyFont="1" applyAlignment="1">
      <alignment horizontal="left" vertical="top" indent="1"/>
    </xf>
    <xf numFmtId="0" fontId="23" fillId="0" borderId="0" xfId="1" applyFont="1" applyBorder="1" applyAlignment="1">
      <alignment wrapText="1"/>
    </xf>
    <xf numFmtId="0" fontId="23" fillId="0" borderId="0" xfId="1" applyFont="1" applyBorder="1" applyAlignment="1">
      <alignment vertical="top" wrapText="1"/>
    </xf>
    <xf numFmtId="2" fontId="26" fillId="0" borderId="0" xfId="6" applyFont="1" applyBorder="1" applyAlignment="1">
      <alignment horizontal="left" vertical="center" wrapText="1"/>
    </xf>
    <xf numFmtId="2" fontId="11" fillId="0" borderId="0" xfId="6" applyFont="1" applyBorder="1" applyAlignment="1">
      <alignment horizontal="left" vertical="center" wrapText="1"/>
    </xf>
    <xf numFmtId="169" fontId="23" fillId="0" borderId="0" xfId="3" applyNumberFormat="1" applyFont="1" applyAlignment="1">
      <alignment horizontal="left" vertical="top" wrapText="1" indent="1"/>
    </xf>
  </cellXfs>
  <cellStyles count="57">
    <cellStyle name="20% - Colore 1" xfId="34" builtinId="30" customBuiltin="1"/>
    <cellStyle name="20% - Colore 2" xfId="38" builtinId="34" customBuiltin="1"/>
    <cellStyle name="20% - Colore 3" xfId="42" builtinId="38" customBuiltin="1"/>
    <cellStyle name="20% - Colore 4" xfId="46" builtinId="42" customBuiltin="1"/>
    <cellStyle name="20% - Colore 5" xfId="50" builtinId="46" customBuiltin="1"/>
    <cellStyle name="20% - Colore 6" xfId="54" builtinId="50" customBuiltin="1"/>
    <cellStyle name="40% - Colore 1" xfId="35" builtinId="31" customBuiltin="1"/>
    <cellStyle name="40% - Colore 2" xfId="39" builtinId="35" customBuiltin="1"/>
    <cellStyle name="40% - Colore 3" xfId="43" builtinId="39" customBuiltin="1"/>
    <cellStyle name="40% - Colore 4" xfId="47" builtinId="43" customBuiltin="1"/>
    <cellStyle name="40% - Colore 5" xfId="51" builtinId="47" customBuiltin="1"/>
    <cellStyle name="40% - Colore 6" xfId="55" builtinId="51" customBuiltin="1"/>
    <cellStyle name="60% - Colore 1" xfId="36" builtinId="32" customBuiltin="1"/>
    <cellStyle name="60% - Colore 2" xfId="40" builtinId="36" customBuiltin="1"/>
    <cellStyle name="60% - Colore 3" xfId="44" builtinId="40" customBuiltin="1"/>
    <cellStyle name="60% - Colore 4" xfId="48" builtinId="44" customBuiltin="1"/>
    <cellStyle name="60% - Colore 5" xfId="52" builtinId="48" customBuiltin="1"/>
    <cellStyle name="60% - Colore 6" xfId="56" builtinId="52" customBuiltin="1"/>
    <cellStyle name="Bordo destro" xfId="15" xr:uid="{00000000-0005-0000-0000-000012000000}"/>
    <cellStyle name="Calcolo" xfId="29" builtinId="22" customBuiltin="1"/>
    <cellStyle name="Cella collegata" xfId="30" builtinId="24" customBuiltin="1"/>
    <cellStyle name="Cella da controllare" xfId="31" builtinId="23" customBuiltin="1"/>
    <cellStyle name="Collegamento ipertestuale" xfId="1" builtinId="8" customBuiltin="1"/>
    <cellStyle name="Collegamento ipertestuale visitato" xfId="5" builtinId="9" customBuiltin="1"/>
    <cellStyle name="Colore 1" xfId="33" builtinId="29" customBuiltin="1"/>
    <cellStyle name="Colore 2" xfId="37" builtinId="33" customBuiltin="1"/>
    <cellStyle name="Colore 3" xfId="41" builtinId="37" customBuiltin="1"/>
    <cellStyle name="Colore 4" xfId="45" builtinId="41" customBuiltin="1"/>
    <cellStyle name="Colore 5" xfId="49" builtinId="45" customBuiltin="1"/>
    <cellStyle name="Colore 6" xfId="53" builtinId="49" customBuiltin="1"/>
    <cellStyle name="Data" xfId="16" xr:uid="{00000000-0005-0000-0000-000004000000}"/>
    <cellStyle name="Dettagli fattura" xfId="20" xr:uid="{00000000-0005-0000-0000-00000C000000}"/>
    <cellStyle name="Dettagli tabella allineati a sinistra" xfId="22" xr:uid="{00000000-0005-0000-0000-000013000000}"/>
    <cellStyle name="Input" xfId="27" builtinId="20" customBuiltin="1"/>
    <cellStyle name="Intestazione tabella allineata a destra" xfId="21" xr:uid="{00000000-0005-0000-0000-000014000000}"/>
    <cellStyle name="Migliaia" xfId="7" builtinId="3" customBuiltin="1"/>
    <cellStyle name="Migliaia [0]" xfId="8" builtinId="6" customBuiltin="1"/>
    <cellStyle name="Neutrale" xfId="26" builtinId="28" customBuiltin="1"/>
    <cellStyle name="Normale" xfId="0" builtinId="0" customBuiltin="1"/>
    <cellStyle name="Nota" xfId="13" builtinId="10" customBuiltin="1"/>
    <cellStyle name="Output" xfId="28" builtinId="21" customBuiltin="1"/>
    <cellStyle name="Percentuale" xfId="4" builtinId="5" customBuiltin="1"/>
    <cellStyle name="Quantità" xfId="17" xr:uid="{00000000-0005-0000-0000-000011000000}"/>
    <cellStyle name="Telefono" xfId="18" xr:uid="{00000000-0005-0000-0000-000010000000}"/>
    <cellStyle name="Testo avviso" xfId="32" builtinId="11" customBuiltin="1"/>
    <cellStyle name="Testo descrittivo" xfId="19" builtinId="53" customBuiltin="1"/>
    <cellStyle name="Titolo" xfId="6" builtinId="15" customBuiltin="1"/>
    <cellStyle name="Titolo 1" xfId="2" builtinId="16" customBuiltin="1"/>
    <cellStyle name="Titolo 2" xfId="3" builtinId="17" customBuiltin="1"/>
    <cellStyle name="Titolo 3" xfId="11" builtinId="18" customBuiltin="1"/>
    <cellStyle name="Titolo 4" xfId="12" builtinId="19" customBuiltin="1"/>
    <cellStyle name="Totale" xfId="14" builtinId="25" customBuiltin="1"/>
    <cellStyle name="Valore non valido" xfId="25" builtinId="27" customBuiltin="1"/>
    <cellStyle name="Valore valido" xfId="24" builtinId="26" customBuiltin="1"/>
    <cellStyle name="Valuta" xfId="9" builtinId="4" customBuiltin="1"/>
    <cellStyle name="Valuta [0]" xfId="10" builtinId="7" customBuiltin="1"/>
    <cellStyle name="znavigation cell" xfId="23" xr:uid="{00000000-0005-0000-0000-000017000000}"/>
  </cellStyles>
  <dxfs count="38">
    <dxf>
      <font>
        <b/>
        <i val="0"/>
        <color theme="3"/>
      </font>
    </dxf>
    <dxf>
      <font>
        <strike val="0"/>
        <outline val="0"/>
        <shadow val="0"/>
        <u val="none"/>
        <vertAlign val="baseline"/>
        <sz val="11"/>
        <color theme="3" tint="-0.249977111117893"/>
        <name val="Source Sans Pro"/>
        <scheme val="none"/>
      </font>
      <alignment horizontal="right" vertical="center" textRotation="0" indent="1" justifyLastLine="0" shrinkToFit="0" readingOrder="0"/>
    </dxf>
    <dxf>
      <font>
        <strike val="0"/>
        <outline val="0"/>
        <shadow val="0"/>
        <u val="none"/>
        <vertAlign val="baseline"/>
        <sz val="11"/>
        <color theme="3" tint="-0.249977111117893"/>
        <name val="Source Sans Pro"/>
        <scheme val="none"/>
      </font>
      <alignment horizontal="center" vertical="center" textRotation="0" indent="0" justifyLastLine="0" shrinkToFit="0" readingOrder="0"/>
    </dxf>
    <dxf>
      <font>
        <strike val="0"/>
        <outline val="0"/>
        <shadow val="0"/>
        <u val="none"/>
        <vertAlign val="baseline"/>
        <sz val="11"/>
        <color theme="3" tint="-0.249977111117893"/>
        <name val="Source Sans Pro"/>
        <scheme val="none"/>
      </font>
      <alignment horizontal="center" vertical="center" textRotation="0" indent="0" justifyLastLine="0" shrinkToFit="0" readingOrder="0"/>
    </dxf>
    <dxf>
      <font>
        <strike val="0"/>
        <outline val="0"/>
        <shadow val="0"/>
        <u val="none"/>
        <vertAlign val="baseline"/>
        <sz val="11"/>
        <color theme="3" tint="-0.249977111117893"/>
        <name val="Source Sans Pro"/>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11"/>
        <color theme="3" tint="-0.249977111117893"/>
        <name val="Source Sans Pro"/>
        <scheme val="none"/>
      </font>
      <fill>
        <patternFill patternType="none">
          <fgColor indexed="64"/>
          <bgColor auto="1"/>
        </patternFill>
      </fill>
      <alignment horizontal="left" vertical="center" textRotation="0" indent="1" justifyLastLine="0" shrinkToFit="0" readingOrder="0"/>
    </dxf>
    <dxf>
      <font>
        <strike val="0"/>
        <outline val="0"/>
        <shadow val="0"/>
        <u val="none"/>
        <vertAlign val="baseline"/>
        <sz val="11"/>
        <color theme="3" tint="-0.249977111117893"/>
        <name val="Source Sans Pro"/>
        <scheme val="none"/>
      </font>
      <alignment horizontal="general" vertical="center" textRotation="0" indent="0" justifyLastLine="0" shrinkToFit="0" readingOrder="0"/>
    </dxf>
    <dxf>
      <font>
        <strike val="0"/>
        <outline val="0"/>
        <shadow val="0"/>
        <u val="none"/>
        <vertAlign val="baseline"/>
        <sz val="11"/>
        <color theme="3" tint="-0.249977111117893"/>
        <name val="Source Sans Pro"/>
        <scheme val="none"/>
      </font>
      <alignment horizontal="general" vertical="center" textRotation="0" indent="0" justifyLastLine="0" shrinkToFit="0" readingOrder="0"/>
    </dxf>
    <dxf>
      <font>
        <strike val="0"/>
        <outline val="0"/>
        <shadow val="0"/>
        <u val="none"/>
        <vertAlign val="baseline"/>
        <sz val="11"/>
        <color theme="3" tint="-0.249977111117893"/>
        <name val="Source Sans Pro"/>
        <scheme val="none"/>
      </font>
      <alignment horizontal="general" vertical="center" textRotation="0" indent="0" justifyLastLine="0" shrinkToFit="0" readingOrder="0"/>
    </dxf>
    <dxf>
      <font>
        <strike val="0"/>
        <outline val="0"/>
        <shadow val="0"/>
        <u val="none"/>
        <vertAlign val="baseline"/>
        <sz val="11"/>
        <color theme="3" tint="-0.249977111117893"/>
        <name val="Source Sans Pro"/>
        <scheme val="none"/>
      </font>
      <alignment horizontal="general" vertical="center" textRotation="0" wrapText="0" indent="0" justifyLastLine="0" shrinkToFit="0" readingOrder="0"/>
    </dxf>
    <dxf>
      <font>
        <strike val="0"/>
        <outline val="0"/>
        <shadow val="0"/>
        <u val="none"/>
        <vertAlign val="baseline"/>
        <sz val="11"/>
        <color theme="3" tint="-0.249977111117893"/>
        <name val="Source Sans Pro"/>
        <scheme val="none"/>
      </font>
      <alignment horizontal="general" vertical="center" textRotation="0" indent="0" justifyLastLine="0" shrinkToFit="0" readingOrder="0"/>
    </dxf>
    <dxf>
      <font>
        <strike val="0"/>
        <outline val="0"/>
        <shadow val="0"/>
        <u val="none"/>
        <vertAlign val="baseline"/>
        <sz val="11"/>
        <color theme="3" tint="-0.249977111117893"/>
        <name val="Source Sans Pro"/>
        <scheme val="none"/>
      </font>
      <alignment horizontal="general" vertical="center" textRotation="0" indent="0" justifyLastLine="0" shrinkToFit="0" readingOrder="0"/>
    </dxf>
    <dxf>
      <font>
        <strike val="0"/>
        <outline val="0"/>
        <shadow val="0"/>
        <u val="none"/>
        <vertAlign val="baseline"/>
        <sz val="11"/>
        <color theme="3" tint="-0.249977111117893"/>
        <name val="Source Sans Pro"/>
        <scheme val="none"/>
      </font>
      <fill>
        <patternFill patternType="none">
          <fgColor indexed="64"/>
          <bgColor auto="1"/>
        </patternFill>
      </fill>
      <alignment horizontal="general" vertical="center" textRotation="0" indent="0" justifyLastLine="0" shrinkToFit="0" readingOrder="0"/>
    </dxf>
    <dxf>
      <font>
        <strike val="0"/>
        <outline val="0"/>
        <shadow val="0"/>
        <u val="none"/>
        <vertAlign val="baseline"/>
        <sz val="11"/>
        <color theme="3" tint="-0.249977111117893"/>
        <name val="Source Sans Pro"/>
        <scheme val="none"/>
      </font>
      <fill>
        <patternFill patternType="none">
          <fgColor indexed="64"/>
          <bgColor auto="1"/>
        </patternFill>
      </fill>
      <alignment horizontal="general" vertical="center" textRotation="0" indent="0" justifyLastLine="0" shrinkToFit="0" readingOrder="0"/>
    </dxf>
    <dxf>
      <font>
        <strike val="0"/>
        <outline val="0"/>
        <shadow val="0"/>
        <u val="none"/>
        <vertAlign val="baseline"/>
        <sz val="11"/>
        <color theme="3" tint="-0.249977111117893"/>
        <name val="Source Sans Pro"/>
        <scheme val="none"/>
      </font>
      <fill>
        <patternFill patternType="none">
          <fgColor indexed="64"/>
          <bgColor auto="1"/>
        </patternFill>
      </fill>
      <alignment horizontal="general" vertical="center" textRotation="0" indent="0" justifyLastLine="0" shrinkToFit="0" readingOrder="0"/>
    </dxf>
    <dxf>
      <font>
        <strike val="0"/>
        <outline val="0"/>
        <shadow val="0"/>
        <u val="none"/>
        <vertAlign val="baseline"/>
        <sz val="11"/>
        <color theme="3" tint="-0.249977111117893"/>
        <name val="Source Sans Pro"/>
        <scheme val="none"/>
      </font>
      <alignment horizontal="left" vertical="center" textRotation="0" wrapText="1" indent="1" justifyLastLine="0" shrinkToFit="0" readingOrder="0"/>
    </dxf>
    <dxf>
      <border diagonalUp="0" diagonalDown="0">
        <left/>
        <right/>
        <top style="thin">
          <color auto="1"/>
        </top>
        <bottom style="thin">
          <color auto="1"/>
        </bottom>
      </border>
    </dxf>
    <dxf>
      <font>
        <strike val="0"/>
        <outline val="0"/>
        <shadow val="0"/>
        <u val="none"/>
        <vertAlign val="baseline"/>
        <sz val="11"/>
        <color theme="3"/>
        <name val="Source Sans Pro"/>
        <scheme val="none"/>
      </font>
    </dxf>
    <dxf>
      <font>
        <strike val="0"/>
        <outline val="0"/>
        <shadow val="0"/>
        <u val="none"/>
        <vertAlign val="baseline"/>
        <sz val="11"/>
        <color theme="3" tint="-0.249977111117893"/>
        <name val="Source Sans Pro"/>
        <scheme val="none"/>
      </font>
      <alignment horizontal="general" vertical="center" textRotation="0" indent="0" justifyLastLine="0" shrinkToFit="0" readingOrder="0"/>
    </dxf>
    <dxf>
      <font>
        <b/>
        <strike val="0"/>
        <outline val="0"/>
        <shadow val="0"/>
        <u val="none"/>
        <vertAlign val="baseline"/>
        <sz val="11"/>
        <color theme="0"/>
        <name val="Source Sans Pro"/>
        <scheme val="none"/>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1"/>
        <color theme="3" tint="-0.249977111117893"/>
        <name val="Source Sans Pro"/>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11"/>
        <color theme="3" tint="-0.249977111117893"/>
        <name val="Source Sans Pro"/>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11"/>
        <name val="Source Sans Pro"/>
        <scheme val="none"/>
      </font>
      <alignment horizontal="general" vertical="center" textRotation="0" indent="0" justifyLastLine="0" shrinkToFit="0" readingOrder="0"/>
    </dxf>
    <dxf>
      <border diagonalUp="0" diagonalDown="0">
        <left/>
        <right/>
        <top style="thin">
          <color auto="1"/>
        </top>
        <bottom style="thin">
          <color auto="1"/>
        </bottom>
      </border>
    </dxf>
    <dxf>
      <font>
        <strike val="0"/>
        <outline val="0"/>
        <shadow val="0"/>
        <u val="none"/>
        <vertAlign val="baseline"/>
        <sz val="11"/>
        <color theme="3" tint="-0.249977111117893"/>
        <name val="Source Sans Pro"/>
        <scheme val="none"/>
      </font>
      <alignment horizontal="left" vertical="center" textRotation="0" indent="0" justifyLastLine="0" shrinkToFit="0" readingOrder="0"/>
    </dxf>
    <dxf>
      <font>
        <b/>
        <strike val="0"/>
        <outline val="0"/>
        <shadow val="0"/>
        <u val="none"/>
        <vertAlign val="baseline"/>
        <sz val="11"/>
        <color theme="0"/>
        <name val="Source Sans Pro"/>
        <scheme val="none"/>
      </font>
      <fill>
        <patternFill patternType="solid">
          <fgColor indexed="64"/>
          <bgColor theme="1" tint="0.34998626667073579"/>
        </patternFill>
      </fill>
      <alignment horizontal="general" vertical="center" textRotation="0" indent="0" justifyLastLine="0" shrinkToFit="0" readingOrder="0"/>
    </dxf>
    <dxf>
      <fill>
        <patternFill>
          <bgColor theme="4" tint="0.79998168889431442"/>
        </patternFill>
      </fill>
    </dxf>
    <dxf>
      <font>
        <color theme="0"/>
      </font>
      <fill>
        <patternFill>
          <bgColor theme="1" tint="0.34998626667073579"/>
        </patternFill>
      </fill>
    </dxf>
    <dxf>
      <fill>
        <patternFill>
          <bgColor theme="4" tint="0.79998168889431442"/>
        </patternFill>
      </fill>
    </dxf>
    <dxf>
      <fill>
        <patternFill>
          <bgColor theme="2"/>
        </patternFill>
      </fill>
    </dxf>
    <dxf>
      <fill>
        <patternFill patternType="none">
          <bgColor auto="1"/>
        </patternFill>
      </fill>
    </dxf>
    <dxf>
      <fill>
        <patternFill>
          <bgColor theme="4"/>
        </patternFill>
      </fill>
    </dxf>
    <dxf>
      <fill>
        <patternFill>
          <bgColor theme="2"/>
        </patternFill>
      </fill>
    </dxf>
    <dxf>
      <fill>
        <patternFill patternType="solid">
          <fgColor theme="4" tint="0.79995117038483843"/>
          <bgColor theme="2"/>
        </patternFill>
      </fill>
    </dxf>
    <dxf>
      <fill>
        <patternFill patternType="solid">
          <fgColor theme="4" tint="0.79995117038483843"/>
          <bgColor theme="2"/>
        </patternFill>
      </fill>
    </dxf>
    <dxf>
      <font>
        <b/>
        <i val="0"/>
      </font>
      <border>
        <bottom style="double">
          <color theme="4" tint="-0.24994659260841701"/>
        </bottom>
      </border>
    </dxf>
    <dxf>
      <font>
        <b/>
        <i val="0"/>
        <color theme="3"/>
      </font>
      <fill>
        <patternFill patternType="none">
          <bgColor auto="1"/>
        </patternFill>
      </fill>
      <border>
        <left/>
        <right/>
        <top style="thick">
          <color theme="4" tint="-0.24994659260841701"/>
        </top>
        <bottom style="thick">
          <color theme="4" tint="-0.24994659260841701"/>
        </bottom>
        <vertical/>
        <horizontal/>
      </border>
    </dxf>
    <dxf>
      <border diagonalUp="0" diagonalDown="0">
        <left/>
        <right/>
        <top/>
        <bottom style="thick">
          <color theme="4" tint="-0.24994659260841701"/>
        </bottom>
        <vertical/>
        <horizontal/>
      </border>
    </dxf>
  </dxfs>
  <tableStyles count="5" defaultPivotStyle="PivotStyleLight16">
    <tableStyle name="Fattura commerciale" pivot="0" count="5" xr9:uid="{00000000-0011-0000-FFFF-FFFF00000000}">
      <tableStyleElement type="wholeTable" dxfId="37"/>
      <tableStyleElement type="headerRow" dxfId="36"/>
      <tableStyleElement type="totalRow" dxfId="35"/>
      <tableStyleElement type="firstRowStripe" dxfId="34"/>
      <tableStyleElement type="firstColumnStripe" dxfId="33"/>
    </tableStyle>
    <tableStyle name="Stile tabella 1" pivot="0" count="3" xr9:uid="{AA9AF6CC-74EC-A548-910A-2CEC5057D9FB}">
      <tableStyleElement type="firstRowStripe" dxfId="32"/>
      <tableStyleElement type="secondRowStripe" dxfId="31"/>
      <tableStyleElement type="firstColumnStripe" dxfId="30"/>
    </tableStyle>
    <tableStyle name="Stile tabella 2" pivot="0" count="1" xr9:uid="{AAC86889-926A-9644-9E30-E6BC94208819}">
      <tableStyleElement type="firstRowStripe" dxfId="29"/>
    </tableStyle>
    <tableStyle name="Stile tabella 3" pivot="0" count="1" xr9:uid="{5A480686-C0EA-C14B-997D-F309FB808E8A}">
      <tableStyleElement type="firstRowStripe" dxfId="28"/>
    </tableStyle>
    <tableStyle name="Stile tabella 4" pivot="0" count="2" xr9:uid="{125EA417-284A-6046-8AD9-209A0A64DD89}">
      <tableStyleElement type="headerRow" dxfId="27"/>
      <tableStyleElement type="firstRowStripe" dxfId="26"/>
    </tableStyle>
  </tableStyles>
  <colors>
    <mruColors>
      <color rgb="FF7070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2.xml.rels>&#65279;<?xml version="1.0" encoding="utf-8"?><Relationships xmlns="http://schemas.openxmlformats.org/package/2006/relationships"><Relationship Type="http://schemas.openxmlformats.org/officeDocument/2006/relationships/hyperlink" Target="#'Clienti'!A1" TargetMode="External" Id="rId1" /></Relationships>
</file>

<file path=xl/drawings/_rels/drawing21.xml.rels>&#65279;<?xml version="1.0" encoding="utf-8"?><Relationships xmlns="http://schemas.openxmlformats.org/package/2006/relationships"><Relationship Type="http://schemas.openxmlformats.org/officeDocument/2006/relationships/hyperlink" Target="#'Fattura commerciale'!A1" TargetMode="External" Id="rId1" /></Relationships>
</file>

<file path=xl/drawings/drawing12.xml><?xml version="1.0" encoding="utf-8"?>
<xdr:wsDr xmlns:xdr="http://schemas.openxmlformats.org/drawingml/2006/spreadsheetDrawing" xmlns:a="http://schemas.openxmlformats.org/drawingml/2006/main">
  <xdr:twoCellAnchor editAs="oneCell">
    <xdr:from>
      <xdr:col>9</xdr:col>
      <xdr:colOff>28572</xdr:colOff>
      <xdr:row>0</xdr:row>
      <xdr:rowOff>161926</xdr:rowOff>
    </xdr:from>
    <xdr:to>
      <xdr:col>9</xdr:col>
      <xdr:colOff>1464180</xdr:colOff>
      <xdr:row>1</xdr:row>
      <xdr:rowOff>296552</xdr:rowOff>
    </xdr:to>
    <xdr:sp macro="" textlink="">
      <xdr:nvSpPr>
        <xdr:cNvPr id="3" name="Freccia: pentagono 2" descr="Selezionare per passare al foglio di lavoro Clienti">
          <a:hlinkClick xmlns:r="http://schemas.openxmlformats.org/officeDocument/2006/relationships" r:id="rId1" tooltip="Selezionare per passare al foglio di lavoro Clienti"/>
          <a:extLst>
            <a:ext uri="{FF2B5EF4-FFF2-40B4-BE49-F238E27FC236}">
              <a16:creationId xmlns:a16="http://schemas.microsoft.com/office/drawing/2014/main" id="{74092F0A-1B54-4027-B0EC-248D38E21E12}"/>
            </a:ext>
          </a:extLst>
        </xdr:cNvPr>
        <xdr:cNvSpPr/>
      </xdr:nvSpPr>
      <xdr:spPr>
        <a:xfrm>
          <a:off x="9658347" y="161926"/>
          <a:ext cx="1435608" cy="409574"/>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it" sz="1100" b="1">
              <a:ln>
                <a:noFill/>
              </a:ln>
              <a:solidFill>
                <a:schemeClr val="bg1"/>
              </a:solidFill>
              <a:latin typeface="Source Sans Pro" panose="020B0503030403020204" pitchFamily="34" charset="0"/>
              <a:cs typeface="Arial" panose="020B0604020202020204" pitchFamily="34" charset="0"/>
            </a:rPr>
            <a:t>Clienti</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12</xdr:col>
      <xdr:colOff>9525</xdr:colOff>
      <xdr:row>0</xdr:row>
      <xdr:rowOff>66673</xdr:rowOff>
    </xdr:from>
    <xdr:to>
      <xdr:col>12</xdr:col>
      <xdr:colOff>1607058</xdr:colOff>
      <xdr:row>0</xdr:row>
      <xdr:rowOff>478153</xdr:rowOff>
    </xdr:to>
    <xdr:sp macro="" textlink="">
      <xdr:nvSpPr>
        <xdr:cNvPr id="2" name="Freccia: pentagono 1" descr="Selezionare per passare al foglio di lavoro Fattura commerciale">
          <a:hlinkClick xmlns:r="http://schemas.openxmlformats.org/officeDocument/2006/relationships" r:id="rId1" tooltip="Selezionare per passare al foglio di lavoro Fattura commerciale"/>
          <a:extLst>
            <a:ext uri="{FF2B5EF4-FFF2-40B4-BE49-F238E27FC236}">
              <a16:creationId xmlns:a16="http://schemas.microsoft.com/office/drawing/2014/main" id="{A369B219-35C8-4A3B-AB52-F207ECE6F82D}"/>
            </a:ext>
          </a:extLst>
        </xdr:cNvPr>
        <xdr:cNvSpPr/>
      </xdr:nvSpPr>
      <xdr:spPr>
        <a:xfrm flipH="1">
          <a:off x="14182725" y="66673"/>
          <a:ext cx="1597533" cy="411480"/>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t>Fattura </a:t>
          </a:r>
          <a:r>
            <a:rPr lang="it" sz="1100" b="1">
              <a:solidFill>
                <a:schemeClr val="bg1"/>
              </a:solidFill>
              <a:latin typeface="Source Sans Pro" panose="020B0503030403020204" pitchFamily="34" charset="0"/>
              <a:cs typeface="Arial" panose="020B0604020202020204" pitchFamily="34" charset="0"/>
            </a:rPr>
            <a:t>commerciale</a:t>
          </a:r>
          <a:endParaRPr lang="en-US" sz="1100" b="1">
            <a:solidFill>
              <a:schemeClr val="bg1"/>
            </a:solidFill>
            <a:latin typeface="Source Sans Pro" panose="020B0503030403020204" pitchFamily="34" charset="0"/>
            <a:cs typeface="Arial" panose="020B0604020202020204" pitchFamily="34" charset="0"/>
          </a:endParaRPr>
        </a:p>
      </xdr:txBody>
    </xdr:sp>
    <xdr:clientData/>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VociFattura" displayName="VociFattura" ref="B8:H13" headerRowDxfId="25" dataDxfId="24" totalsRowDxfId="22" tableBorderDxfId="23">
  <autoFilter ref="B8:H13" xr:uid="{00000000-0009-0000-0100-000003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8" xr3:uid="{00000000-0010-0000-0000-000008000000}" name="DATA" totalsRowLabel="Totale" dataDxfId="5" dataCellStyle="Data"/>
    <tableColumn id="1" xr3:uid="{00000000-0010-0000-0000-000001000000}" name="N. ARTICOLO" dataDxfId="21" dataCellStyle="Dettagli tabella allineati a sinistra"/>
    <tableColumn id="2" xr3:uid="{00000000-0010-0000-0000-000002000000}" name="DESCRIZIONE" dataDxfId="20" dataCellStyle="Dettagli tabella allineati a sinistra"/>
    <tableColumn id="3" xr3:uid="{00000000-0010-0000-0000-000003000000}" name="Q.TÀ" dataDxfId="4"/>
    <tableColumn id="4" xr3:uid="{00000000-0010-0000-0000-000004000000}" name="PREZZO UNITARIO" dataDxfId="3"/>
    <tableColumn id="5" xr3:uid="{00000000-0010-0000-0000-000005000000}" name="SCONTO" dataDxfId="2"/>
    <tableColumn id="6" xr3:uid="{00000000-0010-0000-0000-000006000000}" name="TOTALE" dataDxfId="1">
      <calculatedColumnFormula>IF(AND(VociFattura[[#This Row],[Q.TÀ]]&lt;&gt;"",VociFattura[[#This Row],[PREZZO UNITARIO]]&lt;&gt;""),(VociFattura[[#This Row],[Q.TÀ]]*VociFattura[[#This Row],[PREZZO UNITARIO]])-VociFattura[[#This Row],[SCONTO]],"")</calculatedColumnFormula>
    </tableColumn>
  </tableColumns>
  <tableStyleInfo name="Stile tabella 4" showFirstColumn="0" showLastColumn="0" showRowStripes="1" showColumnStripes="0"/>
  <extLst>
    <ext xmlns:x14="http://schemas.microsoft.com/office/spreadsheetml/2009/9/main" uri="{504A1905-F514-4f6f-8877-14C23A59335A}">
      <x14:table altTextSummary="Immettere la data, il numero di articolo, la descrizione, la quantità, il prezzo unitario e lo sconto in questa tabella. Il totale viene calcolato automaticamente"/>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ElencoClienti" displayName="ElencoClienti" ref="B2:K4" headerRowDxfId="19" dataDxfId="18" totalsRowDxfId="17" tableBorderDxfId="16">
  <autoFilter ref="B2:K4" xr:uid="{00000000-0009-0000-0100-000001000000}"/>
  <tableColumns count="10">
    <tableColumn id="2" xr3:uid="{00000000-0010-0000-0100-000002000000}" name="NOME SOCIETÀ" dataDxfId="15"/>
    <tableColumn id="3" xr3:uid="{00000000-0010-0000-0100-000003000000}" name="INFORMAZIONI DI CONTATTO" dataDxfId="14"/>
    <tableColumn id="4" xr3:uid="{00000000-0010-0000-0100-000004000000}" name="INDIRIZZO" dataDxfId="13"/>
    <tableColumn id="1" xr3:uid="{00000000-0010-0000-0100-000001000000}" name="INDIRIZZO2" dataDxfId="12"/>
    <tableColumn id="5" xr3:uid="{00000000-0010-0000-0100-000005000000}" name="CITTÀ" dataDxfId="11"/>
    <tableColumn id="6" xr3:uid="{00000000-0010-0000-0100-000006000000}" name="PROVINCIA" dataDxfId="10"/>
    <tableColumn id="7" xr3:uid="{00000000-0010-0000-0100-000007000000}" name="CAP" dataDxfId="9"/>
    <tableColumn id="8" xr3:uid="{00000000-0010-0000-0100-000008000000}" name="TELEFONO" dataDxfId="8" dataCellStyle="Telefono"/>
    <tableColumn id="10" xr3:uid="{00000000-0010-0000-0100-00000A000000}" name="E-MAIL" dataDxfId="7"/>
    <tableColumn id="11" xr3:uid="{00000000-0010-0000-0100-00000B000000}" name="FAX" dataDxfId="6" dataCellStyle="Telefono"/>
  </tableColumns>
  <tableStyleInfo name="Stile tabella 4" showFirstColumn="0" showLastColumn="0" showRowStripes="1" showColumnStripes="0"/>
  <extLst>
    <ext xmlns:x14="http://schemas.microsoft.com/office/spreadsheetml/2009/9/main" uri="{504A1905-F514-4f6f-8877-14C23A59335A}">
      <x14:table altTextSummary="Immettere i dettagli dei clienti, ad esempio il nome della società, il nome del contatto, l'indirizzo, il telefono, l'indirizzo di posta elettronica e il numero di fax, in questa tabella"/>
    </ext>
  </extLst>
</table>
</file>

<file path=xl/theme/theme11.xml><?xml version="1.0" encoding="utf-8"?>
<a:theme xmlns:a="http://schemas.openxmlformats.org/drawingml/2006/main" name="Office Theme">
  <a:themeElements>
    <a:clrScheme name="Commercial Invoice">
      <a:dk1>
        <a:srgbClr val="000000"/>
      </a:dk1>
      <a:lt1>
        <a:srgbClr val="FFFFFF"/>
      </a:lt1>
      <a:dk2>
        <a:srgbClr val="6F6F6F"/>
      </a:dk2>
      <a:lt2>
        <a:srgbClr val="E7E6E6"/>
      </a:lt2>
      <a:accent1>
        <a:srgbClr val="E1BF49"/>
      </a:accent1>
      <a:accent2>
        <a:srgbClr val="B8B8B8"/>
      </a:accent2>
      <a:accent3>
        <a:srgbClr val="8BBC58"/>
      </a:accent3>
      <a:accent4>
        <a:srgbClr val="5097C7"/>
      </a:accent4>
      <a:accent5>
        <a:srgbClr val="E08587"/>
      </a:accent5>
      <a:accent6>
        <a:srgbClr val="D189FC"/>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2.xml" Id="rId7" /><Relationship Type="http://schemas.openxmlformats.org/officeDocument/2006/relationships/drawing" Target="/xl/drawings/drawing12.xml" Id="rId6" /><Relationship Type="http://schemas.openxmlformats.org/officeDocument/2006/relationships/printerSettings" Target="/xl/printerSettings/printerSettings12.bin" Id="rId5" /><Relationship Type="http://schemas.openxmlformats.org/officeDocument/2006/relationships/hyperlink" Target="http://www.tailspintoys.com/" TargetMode="External" Id="rId3" /><Relationship Type="http://schemas.openxmlformats.org/officeDocument/2006/relationships/hyperlink" Target="mailto:tailspin@interestingsite.com" TargetMode="External" Id="rId2" /><Relationship Type="http://schemas.openxmlformats.org/officeDocument/2006/relationships/hyperlink" Target="mailto:CustomerService@tailspintoys.com" TargetMode="External" Id="rId1" /><Relationship Type="http://schemas.openxmlformats.org/officeDocument/2006/relationships/hyperlink" Target="http://www.tailspintoys.com/" TargetMode="External" Id="rId4" /></Relationships>
</file>

<file path=xl/worksheets/_rels/sheet21.xml.rels>&#65279;<?xml version="1.0" encoding="utf-8"?><Relationships xmlns="http://schemas.openxmlformats.org/package/2006/relationships"><Relationship Type="http://schemas.openxmlformats.org/officeDocument/2006/relationships/printerSettings" Target="/xl/printerSettings/printerSettings21.bin" Id="rId3" /><Relationship Type="http://schemas.openxmlformats.org/officeDocument/2006/relationships/table" Target="/xl/tables/table21.xml" Id="rId5" /><Relationship Type="http://schemas.openxmlformats.org/officeDocument/2006/relationships/drawing" Target="/xl/drawings/drawing21.xml" Id="rId4" /><Relationship Type="http://schemas.openxmlformats.org/officeDocument/2006/relationships/hyperlink" Target="mailto:mike@excellentwebsite.com" TargetMode="External" Id="rId2" /><Relationship Type="http://schemas.openxmlformats.org/officeDocument/2006/relationships/hyperlink" Target="mailto:contoso@websitegoeshere.com" TargetMode="External"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249977111117893"/>
    <pageSetUpPr autoPageBreaks="0" fitToPage="1"/>
  </sheetPr>
  <dimension ref="B1:J19"/>
  <sheetViews>
    <sheetView showGridLines="0" tabSelected="1" zoomScaleNormal="100" workbookViewId="0"/>
  </sheetViews>
  <sheetFormatPr defaultColWidth="9.28515625" defaultRowHeight="30" customHeight="1"/>
  <cols>
    <col min="1" max="1" width="2.7109375" customWidth="1"/>
    <col min="2" max="2" width="25.28515625" style="1" customWidth="1"/>
    <col min="3" max="3" width="19.28515625" style="1" customWidth="1"/>
    <col min="4" max="4" width="29.7109375" style="1" customWidth="1"/>
    <col min="5" max="5" width="22.140625" style="1" customWidth="1"/>
    <col min="6" max="6" width="19.28515625" style="1" customWidth="1"/>
    <col min="7" max="7" width="24.85546875" style="1" customWidth="1"/>
    <col min="8" max="8" width="19.28515625" style="1" customWidth="1"/>
    <col min="9" max="9" width="2.7109375" customWidth="1"/>
    <col min="10" max="10" width="22.7109375" customWidth="1"/>
  </cols>
  <sheetData>
    <row r="1" spans="2:10" ht="22.15" customHeight="1">
      <c r="B1" s="60" t="s">
        <v>0</v>
      </c>
      <c r="C1" s="61"/>
      <c r="D1" s="61"/>
      <c r="E1" s="46" t="s">
        <v>12</v>
      </c>
      <c r="F1" s="47" t="s">
        <v>15</v>
      </c>
      <c r="G1" s="58" t="s">
        <v>18</v>
      </c>
      <c r="H1" s="58"/>
      <c r="I1" s="4"/>
      <c r="J1" s="5" t="s">
        <v>31</v>
      </c>
    </row>
    <row r="2" spans="2:10" ht="28.9" customHeight="1">
      <c r="B2" s="61"/>
      <c r="C2" s="61"/>
      <c r="D2" s="61"/>
      <c r="E2" s="48" t="s">
        <v>13</v>
      </c>
      <c r="F2" s="62" t="s">
        <v>16</v>
      </c>
      <c r="G2" s="59" t="s">
        <v>19</v>
      </c>
      <c r="H2" s="59"/>
      <c r="I2" s="4"/>
      <c r="J2" s="4"/>
    </row>
    <row r="3" spans="2:10" ht="30" customHeight="1">
      <c r="B3" s="33"/>
      <c r="C3" s="33"/>
      <c r="D3" s="33"/>
      <c r="E3" s="34"/>
      <c r="F3" s="34"/>
      <c r="G3" s="35"/>
      <c r="H3" s="35"/>
      <c r="I3" s="4"/>
      <c r="J3" s="4"/>
    </row>
    <row r="4" spans="2:10" ht="30" customHeight="1">
      <c r="B4" s="36" t="s">
        <v>1</v>
      </c>
      <c r="C4" s="37" t="s">
        <v>5</v>
      </c>
      <c r="D4" s="36" t="s">
        <v>7</v>
      </c>
      <c r="E4" s="38" t="str">
        <f>IFERROR(VLOOKUP(NomeDestinatario,ElencoClienti[],8,FALSE),"")</f>
        <v>432-555-0178</v>
      </c>
      <c r="F4" s="38"/>
      <c r="G4" s="39" t="s">
        <v>20</v>
      </c>
      <c r="H4" s="40">
        <v>34567</v>
      </c>
    </row>
    <row r="5" spans="2:10" ht="30" customHeight="1">
      <c r="B5" s="36" t="s">
        <v>2</v>
      </c>
      <c r="C5" s="37" t="str">
        <f>IFERROR(VLOOKUP(NomeDestinatario,ElencoClienti[],3,FALSE),"")</f>
        <v>Corso Milano, 13</v>
      </c>
      <c r="D5" s="36" t="s">
        <v>8</v>
      </c>
      <c r="E5" s="41" t="str">
        <f>IFERROR(VLOOKUP(NomeDestinatario,ElencoClienti[],10,FALSE),"")</f>
        <v>432-555-0187</v>
      </c>
      <c r="F5" s="41"/>
      <c r="G5" s="39" t="s">
        <v>21</v>
      </c>
      <c r="H5" s="42">
        <f ca="1">TODAY()</f>
        <v>44907</v>
      </c>
    </row>
    <row r="6" spans="2:10" ht="30" customHeight="1">
      <c r="B6" s="36"/>
      <c r="C6" s="37" t="str">
        <f>IF(VLOOKUP(NomeDestinatario,ElencoClienti[],4,FALSE)&lt;&gt;"",VLOOKUP(NomeDestinatario,ElencoClienti[],4,FALSE),IF(VLOOKUP(NomeDestinatario,ElencoClienti[],5,FALSE)&lt;&gt;"",CONCATENATE(VLOOKUP(NomeDestinatario,ElencoClienti[],5,FALSE),", ",VLOOKUP(NomeDestinatario,ElencoClienti[],6,FALSE)," ",VLOOKUP(NomeDestinatario,ElencoClienti[],7,FALSE)),CONCATENATE(VLOOKUP(NomeDestinatario,ElencoClienti[],6,FALSE)," ",VLOOKUP(NomeDestinatario,ElencoClienti[],7,FALSE))))</f>
        <v>Interno 13</v>
      </c>
      <c r="D6" s="36" t="s">
        <v>9</v>
      </c>
      <c r="E6" s="57" t="str">
        <f>IFERROR(VLOOKUP(NomeDestinatario,ElencoClienti[],9,FALSE),"")</f>
        <v>mike@excellentwebsite.com</v>
      </c>
      <c r="F6" s="37"/>
      <c r="G6" s="39" t="s">
        <v>22</v>
      </c>
      <c r="H6" s="43" t="str">
        <f>IFERROR(VLOOKUP(NomeDestinatario,ElencoClienti[],2,FALSE),"")</f>
        <v>Diego Sagese</v>
      </c>
    </row>
    <row r="7" spans="2:10" ht="30" customHeight="1">
      <c r="B7" s="36"/>
      <c r="C7" s="37" t="str">
        <f>IF(VLOOKUP(NomeDestinatario,ElencoClienti[],4,FALSE)="","",IF(VLOOKUP(NomeDestinatario,ElencoClienti[],5,FALSE)&lt;&gt;"",CONCATENATE(VLOOKUP(NomeDestinatario,ElencoClienti[],5,FALSE),", ",VLOOKUP(NomeDestinatario,ElencoClienti[],6,FALSE)," ",VLOOKUP(NomeDestinatario,ElencoClienti[],7,FALSE)),CONCATENATE(VLOOKUP(NomeDestinatario,ElencoClienti[],6,FALSE)," ",VLOOKUP(NomeDestinatario,ElencoClienti[],7,FALSE))))</f>
        <v>Milano, MI 12345</v>
      </c>
      <c r="D7" s="34"/>
      <c r="E7" s="34"/>
      <c r="F7" s="44"/>
      <c r="G7" s="45"/>
      <c r="H7" s="35"/>
    </row>
    <row r="8" spans="2:10" ht="30" customHeight="1">
      <c r="B8" s="52" t="s">
        <v>3</v>
      </c>
      <c r="C8" s="53" t="s">
        <v>6</v>
      </c>
      <c r="D8" s="53" t="s">
        <v>10</v>
      </c>
      <c r="E8" s="54" t="s">
        <v>14</v>
      </c>
      <c r="F8" s="17" t="s">
        <v>17</v>
      </c>
      <c r="G8" s="17" t="s">
        <v>23</v>
      </c>
      <c r="H8" s="18" t="s">
        <v>30</v>
      </c>
    </row>
    <row r="9" spans="2:10" ht="30" customHeight="1">
      <c r="B9" s="55">
        <f ca="1">TODAY()</f>
        <v>44907</v>
      </c>
      <c r="C9" s="56">
        <v>789807</v>
      </c>
      <c r="D9" s="56" t="s">
        <v>11</v>
      </c>
      <c r="E9" s="30">
        <v>4</v>
      </c>
      <c r="F9" s="31">
        <v>10</v>
      </c>
      <c r="G9" s="31">
        <v>2</v>
      </c>
      <c r="H9" s="32">
        <f>IF(AND(VociFattura[[#This Row],[Q.TÀ]]&lt;&gt;"",VociFattura[[#This Row],[PREZZO UNITARIO]]&lt;&gt;""),(VociFattura[[#This Row],[Q.TÀ]]*VociFattura[[#This Row],[PREZZO UNITARIO]])-VociFattura[[#This Row],[SCONTO]],"")</f>
        <v>38</v>
      </c>
    </row>
    <row r="10" spans="2:10" ht="30" customHeight="1">
      <c r="B10" s="55"/>
      <c r="C10" s="56"/>
      <c r="D10" s="56"/>
      <c r="E10" s="30"/>
      <c r="F10" s="31"/>
      <c r="G10" s="31"/>
      <c r="H10" s="32" t="str">
        <f>IF(AND(VociFattura[[#This Row],[Q.TÀ]]&lt;&gt;"",VociFattura[[#This Row],[PREZZO UNITARIO]]&lt;&gt;""),(VociFattura[[#This Row],[Q.TÀ]]*VociFattura[[#This Row],[PREZZO UNITARIO]])-VociFattura[[#This Row],[SCONTO]],"")</f>
        <v/>
      </c>
    </row>
    <row r="11" spans="2:10" ht="30" customHeight="1">
      <c r="B11" s="55"/>
      <c r="C11" s="56"/>
      <c r="D11" s="56"/>
      <c r="E11" s="30"/>
      <c r="F11" s="31"/>
      <c r="G11" s="31"/>
      <c r="H11" s="32" t="str">
        <f>IF(AND(VociFattura[[#This Row],[Q.TÀ]]&lt;&gt;"",VociFattura[[#This Row],[PREZZO UNITARIO]]&lt;&gt;""),(VociFattura[[#This Row],[Q.TÀ]]*VociFattura[[#This Row],[PREZZO UNITARIO]])-VociFattura[[#This Row],[SCONTO]],"")</f>
        <v/>
      </c>
    </row>
    <row r="12" spans="2:10" ht="30" customHeight="1">
      <c r="B12" s="55"/>
      <c r="C12" s="56"/>
      <c r="D12" s="56"/>
      <c r="E12" s="30"/>
      <c r="F12" s="31"/>
      <c r="G12" s="31"/>
      <c r="H12" s="32" t="str">
        <f>IF(AND(VociFattura[[#This Row],[Q.TÀ]]&lt;&gt;"",VociFattura[[#This Row],[PREZZO UNITARIO]]&lt;&gt;""),(VociFattura[[#This Row],[Q.TÀ]]*VociFattura[[#This Row],[PREZZO UNITARIO]])-VociFattura[[#This Row],[SCONTO]],"")</f>
        <v/>
      </c>
    </row>
    <row r="13" spans="2:10" ht="30" customHeight="1">
      <c r="B13" s="55"/>
      <c r="C13" s="56"/>
      <c r="D13" s="56"/>
      <c r="E13" s="30"/>
      <c r="F13" s="31"/>
      <c r="G13" s="31"/>
      <c r="H13" s="32" t="str">
        <f>IF(AND(VociFattura[[#This Row],[Q.TÀ]]&lt;&gt;"",VociFattura[[#This Row],[PREZZO UNITARIO]]&lt;&gt;""),(VociFattura[[#This Row],[Q.TÀ]]*VociFattura[[#This Row],[PREZZO UNITARIO]])-VociFattura[[#This Row],[SCONTO]],"")</f>
        <v/>
      </c>
    </row>
    <row r="14" spans="2:10" ht="30" customHeight="1">
      <c r="B14" s="2"/>
      <c r="C14" s="2"/>
      <c r="D14" s="2"/>
      <c r="E14" s="2"/>
      <c r="F14" s="2"/>
      <c r="G14" s="13" t="s">
        <v>24</v>
      </c>
      <c r="H14" s="8">
        <f>SUM(VociFattura[TOTALE])</f>
        <v>38</v>
      </c>
    </row>
    <row r="15" spans="2:10" ht="30" customHeight="1">
      <c r="B15" s="2"/>
      <c r="C15" s="2"/>
      <c r="D15" s="2"/>
      <c r="E15" s="2"/>
      <c r="F15" s="2"/>
      <c r="G15" s="14" t="s">
        <v>25</v>
      </c>
      <c r="H15" s="9">
        <v>8.8999999999999996E-2</v>
      </c>
    </row>
    <row r="16" spans="2:10" ht="30" customHeight="1">
      <c r="B16" s="2"/>
      <c r="C16" s="2"/>
      <c r="D16" s="2"/>
      <c r="E16" s="2"/>
      <c r="F16" s="2"/>
      <c r="G16" s="14" t="s">
        <v>26</v>
      </c>
      <c r="H16" s="10">
        <f>SubtotaleFattura*AliquotaImposta</f>
        <v>3.3819999999999997</v>
      </c>
    </row>
    <row r="17" spans="2:8" ht="30" customHeight="1">
      <c r="B17" s="2"/>
      <c r="C17" s="2"/>
      <c r="D17" s="2"/>
      <c r="E17" s="2"/>
      <c r="F17" s="2"/>
      <c r="G17" s="15" t="s">
        <v>27</v>
      </c>
      <c r="H17" s="11">
        <v>5</v>
      </c>
    </row>
    <row r="18" spans="2:8" ht="30" customHeight="1">
      <c r="B18" s="3" t="str">
        <f>"Gli assegni devono essere pagabili a "&amp;UPPER(NomeSocietà)&amp;"."</f>
        <v>Gli assegni devono essere pagabili a TAILSPIN TOYS.</v>
      </c>
      <c r="C18" s="3"/>
      <c r="D18" s="3"/>
      <c r="E18" s="3"/>
      <c r="F18" s="3"/>
      <c r="G18" s="16" t="s">
        <v>28</v>
      </c>
      <c r="H18" s="12">
        <v>0</v>
      </c>
    </row>
    <row r="19" spans="2:8" ht="30" customHeight="1">
      <c r="B19" s="3" t="s">
        <v>4</v>
      </c>
      <c r="C19" s="3"/>
      <c r="D19" s="3"/>
      <c r="E19" s="3"/>
      <c r="F19" s="3"/>
      <c r="G19" s="19" t="s">
        <v>29</v>
      </c>
      <c r="H19" s="20">
        <f>SubtotaleFattura+ImpostaSulleVendite+Spedizione-Acconto</f>
        <v>46.381999999999998</v>
      </c>
    </row>
  </sheetData>
  <sheetProtection formatCells="0" formatColumns="0" formatRows="0" selectLockedCells="1" sort="0"/>
  <mergeCells count="3">
    <mergeCell ref="G1:H1"/>
    <mergeCell ref="G2:H2"/>
    <mergeCell ref="B1:D2"/>
  </mergeCells>
  <phoneticPr fontId="3" type="noConversion"/>
  <conditionalFormatting sqref="E6">
    <cfRule type="expression" dxfId="0" priority="1">
      <formula>$E$6&lt;&gt;""</formula>
    </cfRule>
  </conditionalFormatting>
  <dataValidations xWindow="956" yWindow="463" count="48">
    <dataValidation type="list" allowBlank="1" showInputMessage="1" prompt="Selezionare il nome del cliente in questa cella. Premere ALT+freccia GIÙ per aprire l'elenco a discesa, quindi INVIO per effettuare la selezione. Per espandere l'elenco di selezione, aggiungere altri clienti nel foglio di lavoro Clienti" sqref="C4" xr:uid="{00000000-0002-0000-0000-000000000000}">
      <formula1>RicercaCliente</formula1>
    </dataValidation>
    <dataValidation allowBlank="1" showInputMessage="1" showErrorMessage="1" prompt="Immettere l'indirizzo della società che emette la fattura in questa cella" sqref="E1" xr:uid="{00000000-0002-0000-0000-000001000000}"/>
    <dataValidation allowBlank="1" showInputMessage="1" showErrorMessage="1" prompt="Immettere CAP, città e provincia in questa cella" sqref="E2" xr:uid="{00000000-0002-0000-0000-000002000000}"/>
    <dataValidation allowBlank="1" showInputMessage="1" showErrorMessage="1" prompt="Immettere il numero di telefono della società che emette la fattura in questa cella" sqref="F1" xr:uid="{00000000-0002-0000-0000-000003000000}"/>
    <dataValidation allowBlank="1" showInputMessage="1" showErrorMessage="1" prompt="Immettere il numero di fax della società che emette la fattura in questa cella" sqref="F2" xr:uid="{00000000-0002-0000-0000-000004000000}"/>
    <dataValidation allowBlank="1" showInputMessage="1" showErrorMessage="1" prompt="Immettere l'indirizzo di posta elettronica della società che emette la fattura in questa cella" sqref="G1" xr:uid="{00000000-0002-0000-0000-000005000000}"/>
    <dataValidation allowBlank="1" showInputMessage="1" showErrorMessage="1" prompt="Immettere il sito Web della società che emette la fattura in questa cella" sqref="G2:H2" xr:uid="{00000000-0002-0000-0000-000006000000}"/>
    <dataValidation allowBlank="1" showInputMessage="1" showErrorMessage="1" prompt="Le informazioni relative al destinatario della fattura vengono aggiornate automaticamente nelle righe da 3 a 6 in base alla selezione effettuata nella cella a destra. Immettere il numero di fattura e la data della fattura nelle celle H3 e H4" sqref="B4" xr:uid="{00000000-0002-0000-0000-000007000000}"/>
    <dataValidation allowBlank="1" showInputMessage="1" showErrorMessage="1" prompt="Il numero di telefono del cliente viene aggiornato automaticamente nella cella a destra" sqref="D4" xr:uid="{00000000-0002-0000-0000-000008000000}"/>
    <dataValidation allowBlank="1" showInputMessage="1" showErrorMessage="1" prompt="Il numero di telefono del cliente viene aggiornato automaticamente in questa cella " sqref="E4" xr:uid="{00000000-0002-0000-0000-000009000000}"/>
    <dataValidation allowBlank="1" showInputMessage="1" showErrorMessage="1" prompt="Il numero di fax del cliente viene aggiornato automaticamente nella cella a destra" sqref="D5" xr:uid="{00000000-0002-0000-0000-00000A000000}"/>
    <dataValidation allowBlank="1" showInputMessage="1" showErrorMessage="1" prompt="Il numero di fax del cliente viene aggiornato automaticamente in questa cella" sqref="E5" xr:uid="{00000000-0002-0000-0000-00000B000000}"/>
    <dataValidation allowBlank="1" showInputMessage="1" showErrorMessage="1" prompt="L'indirizzo di posta elettronica del cliente viene aggiornato automaticamente nella cella a destra" sqref="D6" xr:uid="{00000000-0002-0000-0000-00000C000000}"/>
    <dataValidation allowBlank="1" showInputMessage="1" showErrorMessage="1" prompt="Immettere il numero di fattura nella cella a destra" sqref="G4" xr:uid="{00000000-0002-0000-0000-00000D000000}"/>
    <dataValidation allowBlank="1" showInputMessage="1" showErrorMessage="1" prompt="Immettere il numero della fattura in questa cella" sqref="H4" xr:uid="{00000000-0002-0000-0000-00000E000000}"/>
    <dataValidation allowBlank="1" showInputMessage="1" showErrorMessage="1" prompt="Immettere la data della fattura nella cella a destra" sqref="G5" xr:uid="{00000000-0002-0000-0000-00000F000000}"/>
    <dataValidation allowBlank="1" showInputMessage="1" showErrorMessage="1" prompt="Immettere la data della fattura in questa cella" sqref="H5" xr:uid="{00000000-0002-0000-0000-000010000000}"/>
    <dataValidation allowBlank="1" showInputMessage="1" showErrorMessage="1" prompt="Il nome del contatto del cliente viene aggiornato automaticamente nella cella a destra " sqref="G6" xr:uid="{00000000-0002-0000-0000-000011000000}"/>
    <dataValidation allowBlank="1" showInputMessage="1" showErrorMessage="1" prompt="Il nome del contatto del cliente viene aggiornato automaticamente in questa cella" sqref="H6" xr:uid="{00000000-0002-0000-0000-000012000000}"/>
    <dataValidation allowBlank="1" showInputMessage="1" showErrorMessage="1" prompt="Immettere la data in questa colonna sotto questa intestazione" sqref="B8" xr:uid="{00000000-0002-0000-0000-000013000000}"/>
    <dataValidation allowBlank="1" showInputMessage="1" showErrorMessage="1" prompt="Immettere il numero dell'articolo in questa colonna sotto questa intestazione" sqref="C8" xr:uid="{00000000-0002-0000-0000-000014000000}"/>
    <dataValidation allowBlank="1" showInputMessage="1" showErrorMessage="1" prompt="Immettere la descrizione dell'articolo in questa colonna sotto questa intestazione" sqref="D8" xr:uid="{00000000-0002-0000-0000-000015000000}"/>
    <dataValidation allowBlank="1" showInputMessage="1" showErrorMessage="1" prompt="Immettere la quantità in questa colonna sotto questa intestazione" sqref="E8" xr:uid="{00000000-0002-0000-0000-000016000000}"/>
    <dataValidation allowBlank="1" showInputMessage="1" showErrorMessage="1" prompt="Immettere il prezzo unitario in questa colonna sotto questa intestazione" sqref="F8" xr:uid="{00000000-0002-0000-0000-000017000000}"/>
    <dataValidation allowBlank="1" showInputMessage="1" showErrorMessage="1" prompt="Immettere lo sconto in questa colonna sotto questa intestazione" sqref="G8" xr:uid="{00000000-0002-0000-0000-000018000000}"/>
    <dataValidation allowBlank="1" showInputMessage="1" showErrorMessage="1" prompt="Il totale viene calcolato automaticamente in questa colonna sotto questa intestazione" sqref="H8" xr:uid="{00000000-0002-0000-0000-000019000000}"/>
    <dataValidation allowBlank="1" showInputMessage="1" showErrorMessage="1" prompt="Il subtotale della fattura viene calcolato automaticamente nella cella a destra" sqref="G14" xr:uid="{00000000-0002-0000-0000-00001A000000}"/>
    <dataValidation allowBlank="1" showInputMessage="1" showErrorMessage="1" prompt="Il subtotale della fattura viene calcolato automaticamente in questa cella" sqref="H14" xr:uid="{00000000-0002-0000-0000-00001B000000}"/>
    <dataValidation allowBlank="1" showInputMessage="1" showErrorMessage="1" prompt="Immettere l'aliquota d'imposta nella cella a destra" sqref="G15" xr:uid="{00000000-0002-0000-0000-00001C000000}"/>
    <dataValidation allowBlank="1" showInputMessage="1" showErrorMessage="1" prompt="Immettere l'aliquota d'imposta in questa cella" sqref="H15" xr:uid="{00000000-0002-0000-0000-00001D000000}"/>
    <dataValidation allowBlank="1" showInputMessage="1" showErrorMessage="1" prompt="L'imposta viene calcolata automaticamente nella cella a destra" sqref="G16" xr:uid="{00000000-0002-0000-0000-00001E000000}"/>
    <dataValidation allowBlank="1" showInputMessage="1" showErrorMessage="1" prompt="L'imposta viene calcolata automaticamente in questa cella" sqref="H16" xr:uid="{00000000-0002-0000-0000-00001F000000}"/>
    <dataValidation allowBlank="1" showInputMessage="1" showErrorMessage="1" prompt="Immettere l'importo della spedizione nella cella a destra" sqref="G17" xr:uid="{00000000-0002-0000-0000-000020000000}"/>
    <dataValidation allowBlank="1" showInputMessage="1" showErrorMessage="1" prompt="Immettere l'importo della spedizione in questa cella" sqref="H17" xr:uid="{00000000-0002-0000-0000-000021000000}"/>
    <dataValidation allowBlank="1" showInputMessage="1" showErrorMessage="1" prompt="Immettere l'importo dell'acconto ricevuto nella cella a destra" sqref="G18" xr:uid="{00000000-0002-0000-0000-000022000000}"/>
    <dataValidation allowBlank="1" showInputMessage="1" showErrorMessage="1" prompt="Immettere l'importo dell'acconto ricevuto in questa cella" sqref="H18" xr:uid="{00000000-0002-0000-0000-000023000000}"/>
    <dataValidation allowBlank="1" showInputMessage="1" showErrorMessage="1" prompt="Il totale viene calcolato automaticamente nella cella a destra" sqref="G19" xr:uid="{00000000-0002-0000-0000-000024000000}"/>
    <dataValidation allowBlank="1" showInputMessage="1" showErrorMessage="1" prompt="Il totale viene calcolato automaticamente in questa cella" sqref="H19" xr:uid="{00000000-0002-0000-0000-000025000000}"/>
    <dataValidation allowBlank="1" showInputMessage="1" showErrorMessage="1" prompt="Il nome della società viene aggiunto automaticamente in questa cella" sqref="B18:F18" xr:uid="{00000000-0002-0000-0000-000026000000}"/>
    <dataValidation allowBlank="1" showInputMessage="1" showErrorMessage="1" prompt="Immettere il numero di giorni per il saldo del totale e la percentuale di maggiorazione nel testo di questa cella. Nel modello predefinito sono presenti dati di esempio" sqref="B19:F19" xr:uid="{00000000-0002-0000-0000-000027000000}"/>
    <dataValidation allowBlank="1" showInputMessage="1" showErrorMessage="1" prompt="L'indirizzo del cliente viene aggiornato automaticamente in questa cella" sqref="C5" xr:uid="{00000000-0002-0000-0000-000028000000}"/>
    <dataValidation allowBlank="1" showInputMessage="1" showErrorMessage="1" prompt="L'indirizzo 2 del cliente viene aggiornato automaticamente in questa cella" sqref="C6" xr:uid="{00000000-0002-0000-0000-000029000000}"/>
    <dataValidation allowBlank="1" showInputMessage="1" showErrorMessage="1" prompt="CAP, città e provincia del cliente vengono aggiornati automaticamente in questa cella" sqref="C7" xr:uid="{00000000-0002-0000-0000-00002A000000}"/>
    <dataValidation allowBlank="1" showInputMessage="1" showErrorMessage="1" prompt="L'indirizzo di posta elettronica del cliente viene aggiornato automaticamente in questa cella" sqref="E6" xr:uid="{00000000-0002-0000-0000-00002B000000}"/>
    <dataValidation allowBlank="1" showInputMessage="1" showErrorMessage="1" prompt="Creare una fattura commerciale in questa cartella di lavoro. Immettere i dettagli della società in questo foglio di lavoro e i dettagli dei clienti nel foglio di lavoro Clienti. Selezionare la cella J1 per passare al foglio di lavoro Clienti" sqref="A1" xr:uid="{00000000-0002-0000-0000-00002C000000}"/>
    <dataValidation allowBlank="1" showInputMessage="1" showErrorMessage="1" prompt="L'indirizzo del cliente viene aggiornato automaticamente nelle celle C3:C6" sqref="B5:B7" xr:uid="{00000000-0002-0000-0000-00002F000000}"/>
    <dataValidation allowBlank="1" showInputMessage="1" showErrorMessage="1" prompt="Immettere il nome della società di fatturazione in questa cella, i dettagli della società di fatturazione nelle celle da D1 a G2 e i dettagli di fatturazione nelle celle da B3 a H5. Immettere i dettagli della fattura nella tabella a partire dalla cella B7" sqref="B1" xr:uid="{00000000-0002-0000-0000-000030000000}"/>
    <dataValidation allowBlank="1" showInputMessage="1" showErrorMessage="1" prompt="Collegamento di spostamento al foglio di lavoro Clienti. Questa cella non verrà stampata" sqref="J1" xr:uid="{00000000-0002-0000-0000-000031000000}"/>
  </dataValidations>
  <hyperlinks>
    <hyperlink ref="G1" r:id="rId1" display="CustomerService@tailspintoys.com" xr:uid="{00000000-0004-0000-0000-000000000000}"/>
    <hyperlink ref="J1" location="Clienti!A1" tooltip="Selezionare per passare al foglio di lavoro Clienti" display="Customers" xr:uid="{00000000-0004-0000-0000-000003000000}"/>
    <hyperlink ref="G1:H1" r:id="rId2" display="tailspin@interestingsite.com" xr:uid="{827A1C82-3B3C-4978-8950-7AFF696333B1}"/>
    <hyperlink ref="G2:H2" r:id="rId3" tooltip="Selezionare per visualizzare questo sito Web" display="www.tailspintoys.com" xr:uid="{00000000-0004-0000-0000-000002000000}"/>
    <hyperlink ref="G2" r:id="rId4" xr:uid="{00000000-0004-0000-0000-000001000000}"/>
  </hyperlinks>
  <printOptions horizontalCentered="1"/>
  <pageMargins left="0.25" right="0.25" top="0.75" bottom="0.75" header="0.3" footer="0.3"/>
  <pageSetup paperSize="9" fitToHeight="0" orientation="portrait" horizontalDpi="300" verticalDpi="300" r:id="rId5"/>
  <headerFooter differentFirst="1">
    <oddFooter>Page &amp;P of &amp;N</oddFooter>
  </headerFooter>
  <ignoredErrors>
    <ignoredError sqref="H10:H13" emptyCellReference="1"/>
  </ignoredErrors>
  <drawing r:id="rId6"/>
  <tableParts count="1">
    <tablePart r:id="rId7"/>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pageSetUpPr autoPageBreaks="0" fitToPage="1"/>
  </sheetPr>
  <dimension ref="B1:N4"/>
  <sheetViews>
    <sheetView showGridLines="0" zoomScaleNormal="100" workbookViewId="0"/>
  </sheetViews>
  <sheetFormatPr defaultColWidth="9.28515625" defaultRowHeight="30" customHeight="1"/>
  <cols>
    <col min="1" max="1" width="2.7109375" customWidth="1"/>
    <col min="2" max="2" width="24" customWidth="1"/>
    <col min="3" max="3" width="32" customWidth="1"/>
    <col min="4" max="6" width="19.28515625" customWidth="1"/>
    <col min="7" max="7" width="16.7109375" customWidth="1"/>
    <col min="8" max="8" width="14.5703125" customWidth="1"/>
    <col min="9" max="9" width="19.28515625" customWidth="1"/>
    <col min="10" max="10" width="30.7109375" customWidth="1"/>
    <col min="11" max="11" width="19.28515625" customWidth="1"/>
    <col min="12" max="12" width="2.5703125" customWidth="1"/>
    <col min="13" max="13" width="24.7109375" customWidth="1"/>
  </cols>
  <sheetData>
    <row r="1" spans="2:14" ht="42" customHeight="1">
      <c r="B1" s="49" t="s">
        <v>32</v>
      </c>
      <c r="K1" s="6"/>
      <c r="L1" s="6"/>
      <c r="M1" s="7" t="s">
        <v>59</v>
      </c>
      <c r="N1" s="6"/>
    </row>
    <row r="2" spans="2:14" ht="30" customHeight="1">
      <c r="B2" s="51" t="s">
        <v>33</v>
      </c>
      <c r="C2" s="50" t="s">
        <v>35</v>
      </c>
      <c r="D2" s="50" t="s">
        <v>38</v>
      </c>
      <c r="E2" s="50" t="s">
        <v>41</v>
      </c>
      <c r="F2" s="50" t="s">
        <v>43</v>
      </c>
      <c r="G2" s="50" t="s">
        <v>46</v>
      </c>
      <c r="H2" s="50" t="s">
        <v>48</v>
      </c>
      <c r="I2" s="50" t="s">
        <v>50</v>
      </c>
      <c r="J2" s="50" t="s">
        <v>53</v>
      </c>
      <c r="K2" s="50" t="s">
        <v>56</v>
      </c>
    </row>
    <row r="3" spans="2:14" ht="30" customHeight="1">
      <c r="B3" s="21" t="s">
        <v>5</v>
      </c>
      <c r="C3" s="22" t="s">
        <v>36</v>
      </c>
      <c r="D3" s="22" t="s">
        <v>39</v>
      </c>
      <c r="E3" s="22" t="s">
        <v>42</v>
      </c>
      <c r="F3" s="22" t="s">
        <v>44</v>
      </c>
      <c r="G3" s="22" t="s">
        <v>47</v>
      </c>
      <c r="H3" s="23">
        <v>12345</v>
      </c>
      <c r="I3" s="24" t="s">
        <v>51</v>
      </c>
      <c r="J3" s="25" t="s">
        <v>54</v>
      </c>
      <c r="K3" s="24" t="s">
        <v>57</v>
      </c>
    </row>
    <row r="4" spans="2:14" ht="30" customHeight="1">
      <c r="B4" s="21" t="s">
        <v>34</v>
      </c>
      <c r="C4" s="26" t="s">
        <v>37</v>
      </c>
      <c r="D4" s="26" t="s">
        <v>40</v>
      </c>
      <c r="E4" s="26"/>
      <c r="F4" s="26" t="s">
        <v>45</v>
      </c>
      <c r="G4" s="26" t="s">
        <v>47</v>
      </c>
      <c r="H4" s="27" t="s">
        <v>49</v>
      </c>
      <c r="I4" s="28" t="s">
        <v>52</v>
      </c>
      <c r="J4" s="29" t="s">
        <v>55</v>
      </c>
      <c r="K4" s="28" t="s">
        <v>58</v>
      </c>
    </row>
  </sheetData>
  <sheetProtection formatCells="0" formatColumns="0" formatRows="0" insertColumns="0" insertRows="0" insertHyperlinks="0" deleteColumns="0" deleteRows="0" selectLockedCells="1" sort="0" autoFilter="0" pivotTables="0"/>
  <dataValidations count="13">
    <dataValidation allowBlank="1" showInputMessage="1" showErrorMessage="1" prompt="Immettere i dettagli dei clienti in questo foglio di lavoro. Le informazioni sui clienti immesse qui vengono usate nel foglio di lavoro Fattura commerciale. Selezionare la cella M1 per passare al foglio di lavoro Fattura commerciale" sqref="A1" xr:uid="{00000000-0002-0000-0100-000000000000}"/>
    <dataValidation allowBlank="1" showInputMessage="1" showErrorMessage="1" prompt="Il titolo di questo foglio di lavoro si trova in questa cella" sqref="B1" xr:uid="{00000000-0002-0000-0100-000001000000}"/>
    <dataValidation allowBlank="1" showInputMessage="1" showErrorMessage="1" prompt="Immettere il nome della società in questa colonna sotto questa intestazione. Usare i filtri delle intestazioni per trovare voci specifiche" sqref="B2" xr:uid="{00000000-0002-0000-0100-000002000000}"/>
    <dataValidation allowBlank="1" showInputMessage="1" showErrorMessage="1" prompt="Immettere il nome del contatto in questa colonna sotto questa intestazione" sqref="C2" xr:uid="{00000000-0002-0000-0100-000003000000}"/>
    <dataValidation allowBlank="1" showInputMessage="1" showErrorMessage="1" prompt="Immettere l'indirizzo in questa colonna sotto questa intestazione" sqref="D2" xr:uid="{00000000-0002-0000-0100-000004000000}"/>
    <dataValidation allowBlank="1" showInputMessage="1" showErrorMessage="1" prompt="Immettere l'indirizzo 2 in questa colonna sotto questa intestazione" sqref="E2" xr:uid="{00000000-0002-0000-0100-000005000000}"/>
    <dataValidation allowBlank="1" showInputMessage="1" showErrorMessage="1" prompt="Immettere la città in questa colonna sotto questa intestazione" sqref="F2" xr:uid="{00000000-0002-0000-0100-000006000000}"/>
    <dataValidation allowBlank="1" showInputMessage="1" showErrorMessage="1" prompt="Immettere la provincia in questa colonna sotto questa intestazione" sqref="G2" xr:uid="{00000000-0002-0000-0100-000007000000}"/>
    <dataValidation allowBlank="1" showInputMessage="1" showErrorMessage="1" prompt="Immettere il codice postale in questa colonna sotto questa intestazione" sqref="H2" xr:uid="{00000000-0002-0000-0100-000008000000}"/>
    <dataValidation allowBlank="1" showInputMessage="1" showErrorMessage="1" prompt="Immettere il numero di telefono in questa colonna sotto questa intestazione" sqref="I2" xr:uid="{00000000-0002-0000-0100-000009000000}"/>
    <dataValidation allowBlank="1" showInputMessage="1" showErrorMessage="1" prompt="Immettere l'indirizzo di posta elettronica in questa colonna sotto questa intestazione" sqref="J2" xr:uid="{00000000-0002-0000-0100-00000A000000}"/>
    <dataValidation allowBlank="1" showInputMessage="1" showErrorMessage="1" prompt="Immettere il numero di fax in questa colonna sotto questa intestazione" sqref="K2" xr:uid="{00000000-0002-0000-0100-00000B000000}"/>
    <dataValidation allowBlank="1" showInputMessage="1" showErrorMessage="1" prompt="Immettere il nome della società in questa colonna sotto questa intestazione. Questa cella non verrà stampata" sqref="M1" xr:uid="{00000000-0002-0000-0100-00000C000000}"/>
  </dataValidations>
  <hyperlinks>
    <hyperlink ref="J4" r:id="rId1" xr:uid="{00000000-0004-0000-0100-000000000000}"/>
    <hyperlink ref="J3" r:id="rId2" xr:uid="{00000000-0004-0000-0100-000001000000}"/>
    <hyperlink ref="M1" location="'Fattura commerciale'!A1" tooltip="Selezionare per passare al foglio di lavoro Fattura commerciale" display="Commercial Invoice" xr:uid="{00000000-0004-0000-0100-000002000000}"/>
  </hyperlinks>
  <printOptions horizontalCentered="1"/>
  <pageMargins left="0.25" right="0.25" top="0.75" bottom="0.75" header="0.3" footer="0.3"/>
  <pageSetup paperSize="9" fitToHeight="0" orientation="landscape" r:id="rId3"/>
  <headerFooter differentFirst="1">
    <oddFooter>Page &amp;P of &amp;N</oddFooter>
  </headerFooter>
  <ignoredErrors>
    <ignoredError sqref="H4" numberStoredAsText="1"/>
  </ignoredErrors>
  <drawing r:id="rId4"/>
  <tableParts count="1">
    <tablePart r:id="rId5"/>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1EEA17F8-F2E6-4F37-96C5-FC21482097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1.xml><?xml version="1.0" encoding="utf-8"?>
<ds:datastoreItem xmlns:ds="http://schemas.openxmlformats.org/officeDocument/2006/customXml" ds:itemID="{6A9A12BA-9F57-446D-9D9A-4E9F2D8C2114}">
  <ds:schemaRefs>
    <ds:schemaRef ds:uri="http://schemas.microsoft.com/sharepoint/v3/contenttype/forms"/>
  </ds:schemaRefs>
</ds:datastoreItem>
</file>

<file path=customXml/itemProps33.xml><?xml version="1.0" encoding="utf-8"?>
<ds:datastoreItem xmlns:ds="http://schemas.openxmlformats.org/officeDocument/2006/customXml" ds:itemID="{A0515C00-9D69-49C8-98A8-6AAA248F4F0C}">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TM00000028</ap:Template>
  <ap:DocSecurity>0</ap:DocSecurity>
  <ap:ScaleCrop>false</ap:ScaleCrop>
  <ap:HeadingPairs>
    <vt:vector baseType="variant" size="4">
      <vt:variant>
        <vt:lpstr>Fogli di lavoro</vt:lpstr>
      </vt:variant>
      <vt:variant>
        <vt:i4>2</vt:i4>
      </vt:variant>
      <vt:variant>
        <vt:lpstr>Intervalli denominati</vt:lpstr>
      </vt:variant>
      <vt:variant>
        <vt:i4>18</vt:i4>
      </vt:variant>
    </vt:vector>
  </ap:HeadingPairs>
  <ap:TitlesOfParts>
    <vt:vector baseType="lpstr" size="20">
      <vt:lpstr>Fattura commerciale</vt:lpstr>
      <vt:lpstr>Clienti</vt:lpstr>
      <vt:lpstr>Acconto</vt:lpstr>
      <vt:lpstr>AliquotaImposta</vt:lpstr>
      <vt:lpstr>Clienti!Area_stampa</vt:lpstr>
      <vt:lpstr>'Fattura commerciale'!Area_stampa</vt:lpstr>
      <vt:lpstr>AreaTitoloRiga1..C6</vt:lpstr>
      <vt:lpstr>AreaTitoloRiga2..E5</vt:lpstr>
      <vt:lpstr>AreaTitoloRiga3..H5</vt:lpstr>
      <vt:lpstr>AreaTitoloRiga4..H20</vt:lpstr>
      <vt:lpstr>ImpostaSulleVendite</vt:lpstr>
      <vt:lpstr>NomeDestinatario</vt:lpstr>
      <vt:lpstr>NomeSocietà</vt:lpstr>
      <vt:lpstr>RicercaCliente</vt:lpstr>
      <vt:lpstr>Spedizione</vt:lpstr>
      <vt:lpstr>SubtotaleFattura</vt:lpstr>
      <vt:lpstr>Clienti!Titoli_stampa</vt:lpstr>
      <vt:lpstr>'Fattura commerciale'!Titoli_stampa</vt:lpstr>
      <vt:lpstr>Titolo2</vt:lpstr>
      <vt:lpstr>TitoloColonna1</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2022-11-15T06:53:55Z</dcterms:created>
  <dcterms:modified xsi:type="dcterms:W3CDTF">2022-12-12T07:04:19Z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