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71.xml" ContentType="application/vnd.openxmlformats-officedocument.spreadsheetml.table+xml"/>
  <Override PartName="/xl/tables/table22.xml" ContentType="application/vnd.openxmlformats-officedocument.spreadsheetml.table+xml"/>
  <Override PartName="/xl/tables/table63.xml" ContentType="application/vnd.openxmlformats-officedocument.spreadsheetml.table+xml"/>
  <Override PartName="/xl/tables/table14.xml" ContentType="application/vnd.openxmlformats-officedocument.spreadsheetml.table+xml"/>
  <Override PartName="/xl/tables/table55.xml" ContentType="application/vnd.openxmlformats-officedocument.spreadsheetml.table+xml"/>
  <Override PartName="/xl/tables/table106.xml" ContentType="application/vnd.openxmlformats-officedocument.spreadsheetml.table+xml"/>
  <Override PartName="/xl/tables/table47.xml" ContentType="application/vnd.openxmlformats-officedocument.spreadsheetml.table+xml"/>
  <Override PartName="/xl/tables/table98.xml" ContentType="application/vnd.openxmlformats-officedocument.spreadsheetml.table+xml"/>
  <Override PartName="/xl/tables/table39.xml" ContentType="application/vnd.openxmlformats-officedocument.spreadsheetml.table+xml"/>
  <Override PartName="/xl/tables/table810.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3"/>
  <workbookPr filterPrivacy="1"/>
  <xr:revisionPtr revIDLastSave="0" documentId="13_ncr:1_{4B2CF779-4ED9-4D85-901F-45C358DEC9E3}" xr6:coauthVersionLast="47" xr6:coauthVersionMax="47" xr10:uidLastSave="{00000000-0000-0000-0000-000000000000}"/>
  <bookViews>
    <workbookView xWindow="-120" yWindow="-120" windowWidth="28890" windowHeight="16065" xr2:uid="{E56E5E3A-AA89-4E6A-9194-A12D7580BE29}"/>
  </bookViews>
  <sheets>
    <sheet name="Mulai" sheetId="2" r:id="rId1"/>
    <sheet name="Anggaran pernikahan" sheetId="1" r:id="rId2"/>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3" i="1" l="1"/>
  <c r="C93" i="1"/>
  <c r="D84" i="1"/>
  <c r="C84" i="1"/>
  <c r="D76" i="1"/>
  <c r="C76" i="1"/>
  <c r="D67" i="1"/>
  <c r="C67" i="1"/>
  <c r="D58" i="1"/>
  <c r="C58" i="1"/>
  <c r="D49" i="1"/>
  <c r="C49" i="1"/>
  <c r="D42" i="1"/>
  <c r="C42" i="1"/>
  <c r="D33" i="1"/>
  <c r="C33" i="1"/>
  <c r="D24" i="1"/>
  <c r="C24" i="1"/>
  <c r="D14" i="1"/>
  <c r="D5" i="1" s="1"/>
  <c r="C14" i="1"/>
  <c r="C5" i="1" s="1"/>
</calcChain>
</file>

<file path=xl/sharedStrings.xml><?xml version="1.0" encoding="utf-8"?>
<sst xmlns="http://schemas.openxmlformats.org/spreadsheetml/2006/main" count="111" uniqueCount="73">
  <si>
    <t>TENTANG TEMPLAT INI</t>
  </si>
  <si>
    <t>Gunakan templat ini untuk mencatat pengeluaran aktual pernikahan Anda pada berbagai item dan melacaknya terhadap jumlah yang dianggarkan.</t>
  </si>
  <si>
    <t>Masukkan pengeluaran untuk pakaian, dekorasi, hadiah, bunga, musik, fotografi, resepsi, alat tulis, transportasi, dan item lain-lain di tabelnya masing-masing.</t>
  </si>
  <si>
    <t>Total perkiraan dan total pengeluaran aktual dihitung secara otomatis.</t>
  </si>
  <si>
    <t>Catatan: </t>
  </si>
  <si>
    <t>Instruksi tambahan telah disediakan di kolom A dalam lembar kerja ANGGARAN PERNIKAHAN. Teks ini sengaja disembunyikan. Untuk menghapus teks, pilih kolom A, lalu pilih HAPUS. Untuk memperlihatkan teks, pilih kolom A, lalu ubah warna font.</t>
  </si>
  <si>
    <t>Untuk mempelajari selengkapnya tentang tabel, tekan SHIFT, lalu F10 di dalam tabel, pilih opsi TABEL, lalu pilih TEKS ALTERNATIF.</t>
  </si>
  <si>
    <t>ANGGARAN PERNIKAHAN</t>
  </si>
  <si>
    <t xml:space="preserve">TOTAL PENGELUARAN </t>
  </si>
  <si>
    <t xml:space="preserve">Item </t>
  </si>
  <si>
    <t xml:space="preserve">Total pengeluaran </t>
  </si>
  <si>
    <t>PAKAIAN</t>
  </si>
  <si>
    <t>Cincin pertunangan</t>
  </si>
  <si>
    <t>Cincin pernikahan</t>
  </si>
  <si>
    <t>Gaun pengantin</t>
  </si>
  <si>
    <t>Tudung/hiasan kepala</t>
  </si>
  <si>
    <t>Lainnya:</t>
  </si>
  <si>
    <t>Total pakaian</t>
  </si>
  <si>
    <t>DEKORASI</t>
  </si>
  <si>
    <t>Pita untuk kursi gereja/tempat duduk lainnya</t>
  </si>
  <si>
    <t>Hiasan meja (tidak termasuk bunga)</t>
  </si>
  <si>
    <t>Lilin</t>
  </si>
  <si>
    <t>Lampu</t>
  </si>
  <si>
    <t>Balon</t>
  </si>
  <si>
    <t>Total dekorasi</t>
  </si>
  <si>
    <t>CENDERA MATA</t>
  </si>
  <si>
    <t>Pengiring</t>
  </si>
  <si>
    <t>Mempelai wanita dan pria</t>
  </si>
  <si>
    <t>Orang tua</t>
  </si>
  <si>
    <t>Pembaca pidato/peserta lain</t>
  </si>
  <si>
    <t>Total cendera mata</t>
  </si>
  <si>
    <t>BUNGA</t>
  </si>
  <si>
    <t>Buket</t>
  </si>
  <si>
    <t>Boutonnières</t>
  </si>
  <si>
    <t>Korsase</t>
  </si>
  <si>
    <t>Upacara</t>
  </si>
  <si>
    <t>Total bunga</t>
  </si>
  <si>
    <t>MUSIK</t>
  </si>
  <si>
    <t>Musisi untuk upacara</t>
  </si>
  <si>
    <t>Band/DJ untuk resepsi</t>
  </si>
  <si>
    <t>Total musik</t>
  </si>
  <si>
    <t>FOTOGRAFI</t>
  </si>
  <si>
    <t>Resmi</t>
  </si>
  <si>
    <t>Bebas</t>
  </si>
  <si>
    <t>Cetakan tambahan</t>
  </si>
  <si>
    <t>Album foto</t>
  </si>
  <si>
    <t>Total fotografi</t>
  </si>
  <si>
    <t xml:space="preserve">RESEPSI </t>
  </si>
  <si>
    <t>Biaya aula/gedung</t>
  </si>
  <si>
    <t>Meja dan kursi</t>
  </si>
  <si>
    <t>Makanan</t>
  </si>
  <si>
    <t>Taplak</t>
  </si>
  <si>
    <t>Total resepsi (tidak termasuk musik dan dekorasi)</t>
  </si>
  <si>
    <t>ALAT TULIS &amp; PERCETAKAN</t>
  </si>
  <si>
    <t>Undangan</t>
  </si>
  <si>
    <t>Pengumuman</t>
  </si>
  <si>
    <t>Kartu ucapan Terima Kasih</t>
  </si>
  <si>
    <t>Alat tulis pribadi</t>
  </si>
  <si>
    <t>Total alat tulis/percetakan</t>
  </si>
  <si>
    <t>TRANSPORTASI</t>
  </si>
  <si>
    <t>Limosin/bus troli</t>
  </si>
  <si>
    <t>Parkir</t>
  </si>
  <si>
    <t>Taksi</t>
  </si>
  <si>
    <t>Total transportasi</t>
  </si>
  <si>
    <t>PENGELUARAN LAINNYA</t>
  </si>
  <si>
    <t>Penghulu</t>
  </si>
  <si>
    <t>Biaya gereja/lokasi upacara</t>
  </si>
  <si>
    <t>Koordinator pernikahan</t>
  </si>
  <si>
    <t>Makan malam geladi bersih</t>
  </si>
  <si>
    <t>Total pengeluaran lain</t>
  </si>
  <si>
    <t>Perkiraan</t>
  </si>
  <si>
    <t>Estimasi</t>
  </si>
  <si>
    <t>Aktual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</si>
</sst>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Rp&quot;* #,##0_-;\-&quot;Rp&quot;* #,##0_-;_-&quot;Rp&quot;* &quot;-&quot;_-;_-@_-"/>
    <numFmt numFmtId="44" formatCode="_-&quot;Rp&quot;* #,##0.00_-;\-&quot;Rp&quot;* #,##0.00_-;_-&quot;Rp&quot;* &quot;-&quot;??_-;_-@_-"/>
    <numFmt numFmtId="164" formatCode="_(* #,##0_);_(* \(#,##0\);_(* &quot;-&quot;_);_(@_)"/>
    <numFmt numFmtId="165" formatCode="_(* #,##0.00_);_(* \(#,##0.00\);_(* &quot;-&quot;??_);_(@_)"/>
  </numFmts>
  <fonts count="30">
    <font>
      <sz val="11"/>
      <color theme="1"/>
      <name val="Calibri"/>
      <family val="2"/>
      <scheme val="minor"/>
    </font>
    <font>
      <sz val="22"/>
      <color theme="1"/>
      <name val="Channel"/>
    </font>
    <font>
      <sz val="11"/>
      <color theme="1"/>
      <name val="Calibri"/>
      <family val="2"/>
      <scheme val="minor"/>
    </font>
    <font>
      <b/>
      <sz val="11"/>
      <color theme="0"/>
      <name val="Calibri"/>
      <family val="2"/>
      <scheme val="minor"/>
    </font>
    <font>
      <sz val="72"/>
      <color theme="1"/>
      <name val="Bakery"/>
      <family val="3"/>
    </font>
    <font>
      <b/>
      <sz val="11"/>
      <color theme="1"/>
      <name val="Calibri"/>
      <family val="2"/>
      <scheme val="minor"/>
    </font>
    <font>
      <sz val="11"/>
      <color theme="0"/>
      <name val="Calibri"/>
      <family val="2"/>
      <scheme val="minor"/>
    </font>
    <font>
      <sz val="8"/>
      <name val="Calibri"/>
      <family val="2"/>
      <scheme val="minor"/>
    </font>
    <font>
      <sz val="11"/>
      <color theme="4" tint="-0.499984740745262"/>
      <name val="Calibri"/>
      <family val="2"/>
      <scheme val="minor"/>
    </font>
    <font>
      <sz val="11"/>
      <color theme="6" tint="-0.499984740745262"/>
      <name val="Calibri"/>
      <family val="2"/>
      <scheme val="minor"/>
    </font>
    <font>
      <sz val="11"/>
      <color theme="7" tint="-0.499984740745262"/>
      <name val="Calibri"/>
      <family val="2"/>
      <scheme val="minor"/>
    </font>
    <font>
      <sz val="11"/>
      <color theme="9" tint="-0.499984740745262"/>
      <name val="Calibri"/>
      <family val="2"/>
      <scheme val="minor"/>
    </font>
    <font>
      <sz val="28"/>
      <color theme="0"/>
      <name val="Book Antiqua"/>
      <family val="1"/>
      <scheme val="major"/>
    </font>
    <font>
      <sz val="48"/>
      <color theme="0"/>
      <name val="Book Antiqua"/>
      <family val="1"/>
      <scheme val="major"/>
    </font>
    <font>
      <sz val="26"/>
      <color theme="0"/>
      <name val="Book Antiqua"/>
      <family val="1"/>
      <scheme val="major"/>
    </font>
    <font>
      <b/>
      <sz val="11"/>
      <color theme="0"/>
      <name val="Calibri (Body)"/>
    </font>
    <font>
      <b/>
      <sz val="11"/>
      <name val="Calibri"/>
      <family val="2"/>
      <scheme val="minor"/>
    </font>
    <font>
      <sz val="18"/>
      <color theme="3"/>
      <name val="Book Antiqu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s>
  <fills count="42">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3" tint="0.39997558519241921"/>
        <bgColor indexed="64"/>
      </patternFill>
    </fill>
    <fill>
      <patternFill patternType="solid">
        <fgColor theme="7"/>
        <bgColor indexed="64"/>
      </patternFill>
    </fill>
    <fill>
      <patternFill patternType="solid">
        <fgColor theme="3"/>
        <bgColor indexed="64"/>
      </patternFill>
    </fill>
    <fill>
      <patternFill patternType="solid">
        <fgColor theme="9"/>
        <bgColor indexed="64"/>
      </patternFill>
    </fill>
    <fill>
      <patternFill patternType="solid">
        <fgColor theme="4" tint="-0.499984740745262"/>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style="thick">
        <color theme="0"/>
      </left>
      <right/>
      <top/>
      <bottom/>
      <diagonal/>
    </border>
    <border>
      <left/>
      <right style="thin">
        <color theme="0"/>
      </right>
      <top/>
      <bottom style="thin">
        <color theme="0"/>
      </bottom>
      <diagonal/>
    </border>
    <border>
      <left/>
      <right style="thin">
        <color theme="9"/>
      </right>
      <top/>
      <bottom style="thin">
        <color theme="9"/>
      </bottom>
      <diagonal/>
    </border>
    <border>
      <left style="thin">
        <color theme="1"/>
      </left>
      <right style="thin">
        <color theme="1"/>
      </right>
      <top style="thin">
        <color theme="3" tint="0.59999389629810485"/>
      </top>
      <bottom style="thin">
        <color theme="3" tint="0.59999389629810485"/>
      </bottom>
      <diagonal/>
    </border>
    <border>
      <left style="thin">
        <color theme="3" tint="0.59999389629810485"/>
      </left>
      <right/>
      <top/>
      <bottom/>
      <diagonal/>
    </border>
    <border>
      <left style="thin">
        <color theme="3" tint="0.59999389629810485"/>
      </left>
      <right/>
      <top style="thin">
        <color theme="3" tint="0.59999389629810485"/>
      </top>
      <bottom style="thin">
        <color theme="3"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1"/>
      </right>
      <top style="thin">
        <color theme="3" tint="0.59999389629810485"/>
      </top>
      <bottom style="thin">
        <color theme="3" tint="0.59999389629810485"/>
      </bottom>
      <diagonal/>
    </border>
    <border>
      <left style="thin">
        <color theme="1"/>
      </left>
      <right style="thin">
        <color theme="3" tint="0.59999389629810485"/>
      </right>
      <top style="thin">
        <color theme="3" tint="0.59999389629810485"/>
      </top>
      <bottom style="thin">
        <color theme="3" tint="0.59999389629810485"/>
      </bottom>
      <diagonal/>
    </border>
    <border>
      <left/>
      <right/>
      <top style="thin">
        <color theme="3" tint="0.59999389629810485"/>
      </top>
      <bottom style="thin">
        <color theme="3" tint="0.59999389629810485"/>
      </bottom>
      <diagonal/>
    </border>
    <border>
      <left/>
      <right/>
      <top style="thin">
        <color theme="4" tint="0.59999389629810485"/>
      </top>
      <bottom/>
      <diagonal/>
    </border>
    <border>
      <left style="thin">
        <color theme="1"/>
      </left>
      <right style="thin">
        <color theme="1"/>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1"/>
      </right>
      <top style="thin">
        <color theme="4" tint="0.59999389629810485"/>
      </top>
      <bottom style="thin">
        <color theme="4" tint="0.59999389629810485"/>
      </bottom>
      <diagonal/>
    </border>
    <border>
      <left style="thin">
        <color theme="1"/>
      </left>
      <right style="thin">
        <color theme="4" tint="0.59999389629810485"/>
      </right>
      <top style="thin">
        <color theme="4" tint="0.59999389629810485"/>
      </top>
      <bottom style="thin">
        <color theme="4" tint="0.59999389629810485"/>
      </bottom>
      <diagonal/>
    </border>
    <border>
      <left style="thin">
        <color theme="1"/>
      </left>
      <right style="thin">
        <color theme="1"/>
      </right>
      <top style="thin">
        <color theme="6" tint="0.59999389629810485"/>
      </top>
      <bottom style="thin">
        <color theme="6" tint="0.59999389629810485"/>
      </bottom>
      <diagonal/>
    </border>
    <border>
      <left/>
      <right/>
      <top style="thin">
        <color theme="6" tint="0.59999389629810485"/>
      </top>
      <bottom style="thin">
        <color theme="6" tint="0.59999389629810485"/>
      </bottom>
      <diagonal/>
    </border>
    <border>
      <left style="thin">
        <color theme="6" tint="0.59999389629810485"/>
      </left>
      <right style="thin">
        <color theme="1"/>
      </right>
      <top style="thin">
        <color theme="6" tint="0.59999389629810485"/>
      </top>
      <bottom style="thin">
        <color theme="6" tint="0.59999389629810485"/>
      </bottom>
      <diagonal/>
    </border>
    <border>
      <left style="thin">
        <color theme="6" tint="0.59999389629810485"/>
      </left>
      <right/>
      <top style="thin">
        <color theme="6" tint="0.59999389629810485"/>
      </top>
      <bottom style="thin">
        <color theme="6" tint="0.59999389629810485"/>
      </bottom>
      <diagonal/>
    </border>
    <border>
      <left style="thin">
        <color theme="6" tint="0.59999389629810485"/>
      </left>
      <right/>
      <top/>
      <bottom/>
      <diagonal/>
    </border>
    <border>
      <left style="thin">
        <color theme="1"/>
      </left>
      <right style="thin">
        <color theme="6" tint="0.59999389629810485"/>
      </right>
      <top style="thin">
        <color theme="6" tint="0.59999389629810485"/>
      </top>
      <bottom style="thin">
        <color theme="6" tint="0.59999389629810485"/>
      </bottom>
      <diagonal/>
    </border>
    <border>
      <left/>
      <right/>
      <top/>
      <bottom style="thin">
        <color theme="6" tint="0.59999389629810485"/>
      </bottom>
      <diagonal/>
    </border>
    <border>
      <left/>
      <right style="thin">
        <color theme="6" tint="0.59999389629810485"/>
      </right>
      <top/>
      <bottom/>
      <diagonal/>
    </border>
    <border>
      <left style="thin">
        <color theme="6" tint="0.59999389629810485"/>
      </left>
      <right/>
      <top/>
      <bottom style="thin">
        <color theme="6" tint="0.59999389629810485"/>
      </bottom>
      <diagonal/>
    </border>
    <border>
      <left style="thin">
        <color theme="1"/>
      </left>
      <right style="thin">
        <color theme="1"/>
      </right>
      <top style="thin">
        <color theme="7" tint="0.59999389629810485"/>
      </top>
      <bottom style="thin">
        <color theme="7" tint="0.59999389629810485"/>
      </bottom>
      <diagonal/>
    </border>
    <border>
      <left style="thin">
        <color theme="7" tint="0.59999389629810485"/>
      </left>
      <right/>
      <top/>
      <bottom/>
      <diagonal/>
    </border>
    <border>
      <left style="thin">
        <color theme="7" tint="0.59999389629810485"/>
      </left>
      <right style="thin">
        <color theme="1"/>
      </right>
      <top style="thin">
        <color theme="7" tint="0.59999389629810485"/>
      </top>
      <bottom style="thin">
        <color theme="7" tint="0.59999389629810485"/>
      </bottom>
      <diagonal/>
    </border>
    <border>
      <left style="thin">
        <color theme="1"/>
      </left>
      <right style="thin">
        <color theme="7" tint="0.59999389629810485"/>
      </right>
      <top style="thin">
        <color theme="7" tint="0.59999389629810485"/>
      </top>
      <bottom style="thin">
        <color theme="7" tint="0.59999389629810485"/>
      </bottom>
      <diagonal/>
    </border>
    <border>
      <left/>
      <right/>
      <top/>
      <bottom style="thin">
        <color theme="7" tint="0.59999389629810485"/>
      </bottom>
      <diagonal/>
    </border>
    <border>
      <left/>
      <right style="thin">
        <color theme="7" tint="0.59999389629810485"/>
      </right>
      <top/>
      <bottom style="thin">
        <color theme="7" tint="0.59999389629810485"/>
      </bottom>
      <diagonal/>
    </border>
    <border>
      <left style="thin">
        <color theme="7" tint="0.59999389629810485"/>
      </left>
      <right/>
      <top/>
      <bottom style="thin">
        <color theme="7" tint="0.59999389629810485"/>
      </bottom>
      <diagonal/>
    </border>
    <border>
      <left/>
      <right/>
      <top style="thin">
        <color theme="9" tint="0.59999389629810485"/>
      </top>
      <bottom style="thin">
        <color theme="9" tint="0.59999389629810485"/>
      </bottom>
      <diagonal/>
    </border>
    <border>
      <left style="thin">
        <color theme="9" tint="0.59999389629810485"/>
      </left>
      <right/>
      <top style="thin">
        <color theme="9" tint="0.59999389629810485"/>
      </top>
      <bottom style="thin">
        <color theme="9" tint="0.59999389629810485"/>
      </bottom>
      <diagonal/>
    </border>
    <border>
      <left style="thin">
        <color theme="9" tint="0.59999389629810485"/>
      </left>
      <right/>
      <top/>
      <bottom/>
      <diagonal/>
    </border>
    <border>
      <left style="thin">
        <color theme="1"/>
      </left>
      <right style="thin">
        <color theme="9" tint="0.59999389629810485"/>
      </right>
      <top style="thin">
        <color theme="9" tint="0.59999389629810485"/>
      </top>
      <bottom style="thin">
        <color theme="9" tint="0.59999389629810485"/>
      </bottom>
      <diagonal/>
    </border>
    <border>
      <left style="thin">
        <color theme="1"/>
      </left>
      <right style="thin">
        <color theme="1"/>
      </right>
      <top style="thin">
        <color theme="9" tint="0.59999389629810485"/>
      </top>
      <bottom style="thin">
        <color theme="9" tint="0.59999389629810485"/>
      </bottom>
      <diagonal/>
    </border>
    <border>
      <left style="thin">
        <color theme="9" tint="0.59999389629810485"/>
      </left>
      <right style="thin">
        <color theme="1"/>
      </right>
      <top style="thin">
        <color theme="9" tint="0.59999389629810485"/>
      </top>
      <bottom style="thin">
        <color theme="9" tint="0.5999938962981048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2" fillId="0" borderId="0" applyFont="0" applyFill="0" applyBorder="0" applyAlignment="0" applyProtection="0"/>
    <xf numFmtId="0" fontId="2" fillId="3" borderId="2"/>
    <xf numFmtId="0" fontId="2" fillId="2" borderId="3">
      <alignment horizontal="right"/>
    </xf>
    <xf numFmtId="165" fontId="2" fillId="0" borderId="0" applyFont="0" applyFill="0" applyBorder="0" applyAlignment="0" applyProtection="0"/>
    <xf numFmtId="16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18" fillId="0" borderId="42" applyNumberFormat="0" applyFill="0" applyAlignment="0" applyProtection="0"/>
    <xf numFmtId="0" fontId="19" fillId="0" borderId="43" applyNumberFormat="0" applyFill="0" applyAlignment="0" applyProtection="0"/>
    <xf numFmtId="0" fontId="20" fillId="0" borderId="44" applyNumberFormat="0" applyFill="0" applyAlignment="0" applyProtection="0"/>
    <xf numFmtId="0" fontId="20" fillId="0" borderId="0" applyNumberFormat="0" applyFill="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4" fillId="14" borderId="45" applyNumberFormat="0" applyAlignment="0" applyProtection="0"/>
    <xf numFmtId="0" fontId="25" fillId="15" borderId="46" applyNumberFormat="0" applyAlignment="0" applyProtection="0"/>
    <xf numFmtId="0" fontId="26" fillId="15" borderId="45" applyNumberFormat="0" applyAlignment="0" applyProtection="0"/>
    <xf numFmtId="0" fontId="27" fillId="0" borderId="47" applyNumberFormat="0" applyFill="0" applyAlignment="0" applyProtection="0"/>
    <xf numFmtId="0" fontId="3" fillId="16" borderId="48" applyNumberFormat="0" applyAlignment="0" applyProtection="0"/>
    <xf numFmtId="0" fontId="28" fillId="0" borderId="0" applyNumberFormat="0" applyFill="0" applyBorder="0" applyAlignment="0" applyProtection="0"/>
    <xf numFmtId="0" fontId="2" fillId="17" borderId="49" applyNumberFormat="0" applyFont="0" applyAlignment="0" applyProtection="0"/>
    <xf numFmtId="0" fontId="29" fillId="0" borderId="0" applyNumberFormat="0" applyFill="0" applyBorder="0" applyAlignment="0" applyProtection="0"/>
    <xf numFmtId="0" fontId="5" fillId="0" borderId="50" applyNumberFormat="0" applyFill="0" applyAlignment="0" applyProtection="0"/>
    <xf numFmtId="0" fontId="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6"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6"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cellStyleXfs>
  <cellXfs count="69">
    <xf numFmtId="0" fontId="0" fillId="0" borderId="0" xfId="0"/>
    <xf numFmtId="0" fontId="0" fillId="2" borderId="0" xfId="0" applyFill="1"/>
    <xf numFmtId="0" fontId="4" fillId="0" borderId="0" xfId="0" applyFont="1" applyAlignment="1">
      <alignment horizontal="center" vertical="center"/>
    </xf>
    <xf numFmtId="0" fontId="1" fillId="0" borderId="1" xfId="0" applyFont="1" applyBorder="1" applyAlignment="1">
      <alignment horizontal="center" vertical="top"/>
    </xf>
    <xf numFmtId="0" fontId="1" fillId="0" borderId="0" xfId="0" applyFont="1" applyAlignment="1">
      <alignment horizontal="center" vertical="top"/>
    </xf>
    <xf numFmtId="0" fontId="0" fillId="0" borderId="0" xfId="0" applyAlignment="1">
      <alignment vertical="center" wrapText="1"/>
    </xf>
    <xf numFmtId="0" fontId="5" fillId="0" borderId="0" xfId="0" applyFont="1" applyAlignment="1">
      <alignment vertical="center" wrapText="1"/>
    </xf>
    <xf numFmtId="0" fontId="6" fillId="0" borderId="0" xfId="0" applyFont="1" applyAlignment="1">
      <alignment wrapText="1"/>
    </xf>
    <xf numFmtId="0" fontId="0" fillId="0" borderId="5" xfId="0" applyBorder="1"/>
    <xf numFmtId="0" fontId="0" fillId="0" borderId="14" xfId="0" applyBorder="1"/>
    <xf numFmtId="0" fontId="6" fillId="0" borderId="15" xfId="0" applyFont="1" applyBorder="1" applyAlignment="1">
      <alignment wrapText="1"/>
    </xf>
    <xf numFmtId="0" fontId="0" fillId="0" borderId="11" xfId="0" applyBorder="1"/>
    <xf numFmtId="0" fontId="0" fillId="0" borderId="24" xfId="0" applyBorder="1"/>
    <xf numFmtId="0" fontId="6" fillId="0" borderId="27" xfId="0" applyFont="1" applyBorder="1" applyAlignment="1">
      <alignment wrapText="1"/>
    </xf>
    <xf numFmtId="0" fontId="0" fillId="0" borderId="26" xfId="0" applyBorder="1"/>
    <xf numFmtId="0" fontId="0" fillId="0" borderId="30" xfId="0" applyBorder="1"/>
    <xf numFmtId="0" fontId="0" fillId="0" borderId="33" xfId="0" applyBorder="1"/>
    <xf numFmtId="0" fontId="0" fillId="0" borderId="38" xfId="0" applyBorder="1"/>
    <xf numFmtId="0" fontId="3" fillId="0" borderId="0" xfId="0" applyFont="1" applyAlignment="1">
      <alignment horizontal="left" vertical="center" indent="1"/>
    </xf>
    <xf numFmtId="0" fontId="8" fillId="0" borderId="0" xfId="2" applyFont="1" applyFill="1" applyBorder="1" applyAlignment="1">
      <alignment horizontal="left" indent="1"/>
    </xf>
    <xf numFmtId="0" fontId="8" fillId="0" borderId="0" xfId="3" applyFont="1" applyFill="1" applyBorder="1">
      <alignment horizontal="right"/>
    </xf>
    <xf numFmtId="0" fontId="6" fillId="0" borderId="0" xfId="0" applyFont="1" applyAlignment="1">
      <alignment horizontal="right" vertical="center" indent="2"/>
    </xf>
    <xf numFmtId="0" fontId="9" fillId="0" borderId="0" xfId="2" applyFont="1" applyFill="1" applyBorder="1" applyAlignment="1">
      <alignment horizontal="left" indent="1"/>
    </xf>
    <xf numFmtId="0" fontId="9" fillId="0" borderId="0" xfId="3" applyFont="1" applyFill="1" applyBorder="1">
      <alignment horizontal="right"/>
    </xf>
    <xf numFmtId="0" fontId="10" fillId="0" borderId="0" xfId="2" applyFont="1" applyFill="1" applyBorder="1" applyAlignment="1">
      <alignment horizontal="left" indent="1"/>
    </xf>
    <xf numFmtId="0" fontId="10" fillId="0" borderId="0" xfId="3" applyFont="1" applyFill="1" applyBorder="1">
      <alignment horizontal="right"/>
    </xf>
    <xf numFmtId="0" fontId="11" fillId="0" borderId="0" xfId="2" applyFont="1" applyFill="1" applyBorder="1" applyAlignment="1">
      <alignment horizontal="left" indent="1"/>
    </xf>
    <xf numFmtId="0" fontId="11" fillId="0" borderId="0" xfId="3" applyFont="1" applyFill="1" applyBorder="1">
      <alignment horizontal="right"/>
    </xf>
    <xf numFmtId="0" fontId="9" fillId="0" borderId="26" xfId="3" applyFont="1" applyFill="1" applyBorder="1">
      <alignment horizontal="right"/>
    </xf>
    <xf numFmtId="0" fontId="12" fillId="8" borderId="0" xfId="0" applyFont="1" applyFill="1" applyAlignment="1">
      <alignment horizontal="center" vertical="center"/>
    </xf>
    <xf numFmtId="0" fontId="5" fillId="4" borderId="6" xfId="0" applyFont="1" applyFill="1" applyBorder="1" applyAlignment="1">
      <alignment horizontal="left" vertical="center" indent="2"/>
    </xf>
    <xf numFmtId="0" fontId="5" fillId="4" borderId="0" xfId="0" applyFont="1" applyFill="1" applyAlignment="1">
      <alignment horizontal="center" vertical="center"/>
    </xf>
    <xf numFmtId="0" fontId="5" fillId="4" borderId="0" xfId="0" applyFont="1" applyFill="1" applyAlignment="1">
      <alignment horizontal="right" vertical="center" indent="2"/>
    </xf>
    <xf numFmtId="44" fontId="3" fillId="6" borderId="7" xfId="1" applyFont="1" applyFill="1" applyBorder="1" applyAlignment="1">
      <alignment horizontal="right" vertical="center" indent="2"/>
    </xf>
    <xf numFmtId="0" fontId="15" fillId="6" borderId="7" xfId="0" applyFont="1" applyFill="1" applyBorder="1" applyAlignment="1">
      <alignment horizontal="left" vertical="center" indent="2"/>
    </xf>
    <xf numFmtId="0" fontId="16" fillId="0" borderId="0" xfId="0" applyFont="1" applyAlignment="1">
      <alignment horizontal="left" vertical="center" indent="1"/>
    </xf>
    <xf numFmtId="0" fontId="16" fillId="0" borderId="0" xfId="0" applyFont="1" applyAlignment="1">
      <alignment horizontal="center" vertical="center"/>
    </xf>
    <xf numFmtId="0" fontId="16" fillId="0" borderId="0" xfId="0" applyFont="1" applyAlignment="1">
      <alignment horizontal="right" vertical="center" indent="2"/>
    </xf>
    <xf numFmtId="44" fontId="3" fillId="6" borderId="10" xfId="0" applyNumberFormat="1" applyFont="1" applyFill="1" applyBorder="1" applyAlignment="1">
      <alignment horizontal="center" vertical="center"/>
    </xf>
    <xf numFmtId="44" fontId="3" fillId="0" borderId="0" xfId="0" applyNumberFormat="1" applyFont="1" applyAlignment="1">
      <alignment vertical="center"/>
    </xf>
    <xf numFmtId="0" fontId="13" fillId="6" borderId="0" xfId="0" applyFont="1" applyFill="1" applyAlignment="1">
      <alignment horizontal="center" vertical="center" wrapText="1"/>
    </xf>
    <xf numFmtId="0" fontId="14" fillId="3" borderId="28" xfId="0" applyFont="1" applyFill="1" applyBorder="1" applyAlignment="1">
      <alignment horizontal="center" vertical="center"/>
    </xf>
    <xf numFmtId="0" fontId="14" fillId="3" borderId="26" xfId="0" applyFont="1" applyFill="1" applyBorder="1" applyAlignment="1">
      <alignment horizontal="center" vertical="center"/>
    </xf>
    <xf numFmtId="0" fontId="14" fillId="7" borderId="41" xfId="0" applyFont="1" applyFill="1" applyBorder="1" applyAlignment="1">
      <alignment horizontal="center" vertical="center"/>
    </xf>
    <xf numFmtId="0" fontId="14" fillId="7" borderId="40" xfId="0" applyFont="1" applyFill="1" applyBorder="1" applyAlignment="1">
      <alignment horizontal="center" vertical="center"/>
    </xf>
    <xf numFmtId="0" fontId="14" fillId="7" borderId="39"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9" xfId="0" applyFont="1" applyFill="1" applyBorder="1" applyAlignment="1">
      <alignment horizontal="center" vertical="center"/>
    </xf>
    <xf numFmtId="0" fontId="14" fillId="10" borderId="16" xfId="0" applyFont="1" applyFill="1" applyBorder="1" applyAlignment="1">
      <alignment horizontal="center" vertical="center"/>
    </xf>
    <xf numFmtId="0" fontId="14" fillId="10" borderId="13" xfId="0" applyFont="1" applyFill="1" applyBorder="1" applyAlignment="1">
      <alignment horizontal="center" vertical="center"/>
    </xf>
    <xf numFmtId="0" fontId="14" fillId="10" borderId="17"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1" xfId="0" applyFont="1" applyFill="1" applyBorder="1" applyAlignment="1">
      <alignment horizontal="center" vertical="center"/>
    </xf>
    <xf numFmtId="0" fontId="14" fillId="9" borderId="31" xfId="0" applyFont="1" applyFill="1" applyBorder="1" applyAlignment="1">
      <alignment horizontal="center" vertical="center"/>
    </xf>
    <xf numFmtId="0" fontId="14" fillId="9" borderId="29" xfId="0" applyFont="1" applyFill="1" applyBorder="1" applyAlignment="1">
      <alignment horizontal="center" vertical="center"/>
    </xf>
    <xf numFmtId="0" fontId="14" fillId="9" borderId="32"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12" xfId="0" applyFont="1" applyFill="1" applyBorder="1" applyAlignment="1">
      <alignment horizontal="center" vertical="center"/>
    </xf>
    <xf numFmtId="0" fontId="14" fillId="10" borderId="19"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25" xfId="0" applyFont="1" applyFill="1" applyBorder="1" applyAlignment="1">
      <alignment horizontal="center" vertical="center"/>
    </xf>
    <xf numFmtId="0" fontId="14" fillId="5" borderId="35" xfId="0" applyFont="1" applyFill="1" applyBorder="1" applyAlignment="1">
      <alignment horizontal="center" vertical="center"/>
    </xf>
    <xf numFmtId="0" fontId="14" fillId="5" borderId="33" xfId="0" applyFont="1" applyFill="1" applyBorder="1" applyAlignment="1">
      <alignment horizontal="center" vertical="center"/>
    </xf>
    <xf numFmtId="0" fontId="14" fillId="5" borderId="34" xfId="0" applyFont="1" applyFill="1" applyBorder="1" applyAlignment="1">
      <alignment horizontal="center" vertical="center"/>
    </xf>
    <xf numFmtId="0" fontId="14" fillId="7" borderId="37" xfId="0" applyFont="1" applyFill="1" applyBorder="1" applyAlignment="1">
      <alignment horizontal="center" vertical="center"/>
    </xf>
    <xf numFmtId="0" fontId="14" fillId="7" borderId="36" xfId="0" applyFont="1" applyFill="1" applyBorder="1" applyAlignment="1">
      <alignment horizontal="center" vertical="center"/>
    </xf>
    <xf numFmtId="0" fontId="0" fillId="0" borderId="0" xfId="0" applyAlignment="1">
      <alignment wrapText="1"/>
    </xf>
  </cellXfs>
  <cellStyles count="49">
    <cellStyle name="20% - Aksen1" xfId="26" builtinId="30" customBuiltin="1"/>
    <cellStyle name="20% - Aksen2" xfId="30" builtinId="34" customBuiltin="1"/>
    <cellStyle name="20% - Aksen3" xfId="34" builtinId="38" customBuiltin="1"/>
    <cellStyle name="20% - Aksen4" xfId="38" builtinId="42" customBuiltin="1"/>
    <cellStyle name="20% - Aksen5" xfId="42" builtinId="46" customBuiltin="1"/>
    <cellStyle name="20% - Aksen6" xfId="46" builtinId="50" customBuiltin="1"/>
    <cellStyle name="40% - Aksen1" xfId="27" builtinId="31" customBuiltin="1"/>
    <cellStyle name="40% - Aksen2" xfId="31" builtinId="35" customBuiltin="1"/>
    <cellStyle name="40% - Aksen3" xfId="35" builtinId="39" customBuiltin="1"/>
    <cellStyle name="40% - Aksen4" xfId="39" builtinId="43" customBuiltin="1"/>
    <cellStyle name="40% - Aksen5" xfId="43" builtinId="47" customBuiltin="1"/>
    <cellStyle name="40% - Aksen6" xfId="47" builtinId="51" customBuiltin="1"/>
    <cellStyle name="60% - Aksen1" xfId="28" builtinId="32" customBuiltin="1"/>
    <cellStyle name="60% - Aksen2" xfId="32" builtinId="36" customBuiltin="1"/>
    <cellStyle name="60% - Aksen3" xfId="36" builtinId="40" customBuiltin="1"/>
    <cellStyle name="60% - Aksen4" xfId="40" builtinId="44" customBuiltin="1"/>
    <cellStyle name="60% - Aksen5" xfId="44" builtinId="48" customBuiltin="1"/>
    <cellStyle name="60% - Aksen6" xfId="48" builtinId="52" customBuiltin="1"/>
    <cellStyle name="Aksen1" xfId="25" builtinId="29" customBuiltin="1"/>
    <cellStyle name="Aksen2" xfId="29" builtinId="33" customBuiltin="1"/>
    <cellStyle name="Aksen3" xfId="33" builtinId="37" customBuiltin="1"/>
    <cellStyle name="Aksen4" xfId="37" builtinId="41" customBuiltin="1"/>
    <cellStyle name="Aksen5" xfId="41" builtinId="45" customBuiltin="1"/>
    <cellStyle name="Aksen6" xfId="45" builtinId="49" customBuiltin="1"/>
    <cellStyle name="Baik" xfId="13" builtinId="26" customBuiltin="1"/>
    <cellStyle name="Buruk" xfId="14" builtinId="27" customBuiltin="1"/>
    <cellStyle name="Catatan" xfId="22" builtinId="10" customBuiltin="1"/>
    <cellStyle name="Judul" xfId="8" builtinId="15" customBuiltin="1"/>
    <cellStyle name="Judul 1" xfId="9" builtinId="16" customBuiltin="1"/>
    <cellStyle name="Judul 2" xfId="10" builtinId="17" customBuiltin="1"/>
    <cellStyle name="Judul 3" xfId="11" builtinId="18" customBuiltin="1"/>
    <cellStyle name="Judul 4" xfId="12" builtinId="19" customBuiltin="1"/>
    <cellStyle name="Keluaran" xfId="17" builtinId="21" customBuiltin="1"/>
    <cellStyle name="Koma" xfId="4" builtinId="3" customBuiltin="1"/>
    <cellStyle name="Koma [0]" xfId="5" builtinId="6" customBuiltin="1"/>
    <cellStyle name="Masukan" xfId="16" builtinId="20" customBuiltin="1"/>
    <cellStyle name="Mata Uang" xfId="1" builtinId="4" customBuiltin="1"/>
    <cellStyle name="Mata Uang [0]" xfId="6" builtinId="7" customBuiltin="1"/>
    <cellStyle name="Netral" xfId="15" builtinId="28" customBuiltin="1"/>
    <cellStyle name="Normal" xfId="0" builtinId="0" customBuiltin="1"/>
    <cellStyle name="Normal 2" xfId="2" xr:uid="{8B42EF3E-451D-4FE2-8F79-CD096C0A19C8}"/>
    <cellStyle name="Normal 2 2" xfId="3" xr:uid="{8B729EC7-3D30-475D-A608-BDF59732578A}"/>
    <cellStyle name="Perhitungan" xfId="18" builtinId="22" customBuiltin="1"/>
    <cellStyle name="Persen" xfId="7" builtinId="5" customBuiltin="1"/>
    <cellStyle name="Sel Periksa" xfId="20" builtinId="23" customBuiltin="1"/>
    <cellStyle name="Sel Tertaut" xfId="19" builtinId="24" customBuiltin="1"/>
    <cellStyle name="Teks Penjelasan" xfId="23" builtinId="53" customBuiltin="1"/>
    <cellStyle name="Teks Peringatan" xfId="21" builtinId="11" customBuiltin="1"/>
    <cellStyle name="Total" xfId="24" builtinId="25" customBuiltin="1"/>
  </cellStyles>
  <dxfs count="102">
    <dxf>
      <font>
        <b/>
        <i val="0"/>
        <strike val="0"/>
        <condense val="0"/>
        <extend val="0"/>
        <outline val="0"/>
        <shadow val="0"/>
        <u val="none"/>
        <vertAlign val="baseline"/>
        <sz val="11"/>
        <color theme="0"/>
        <name val="Calibri"/>
        <family val="2"/>
        <scheme val="minor"/>
      </font>
      <numFmt numFmtId="34" formatCode="_-&quot;Rp&quot;* #,##0.00_-;\-&quot;Rp&quot;* #,##0.00_-;_-&quot;Rp&quot;* &quot;-&quot;??_-;_-@_-"/>
      <alignment horizontal="general" vertical="center" textRotation="0" wrapText="0" indent="0" justifyLastLine="0" shrinkToFit="0" readingOrder="0"/>
    </dxf>
    <dxf>
      <font>
        <b val="0"/>
        <i val="0"/>
        <strike val="0"/>
        <condense val="0"/>
        <extend val="0"/>
        <outline val="0"/>
        <shadow val="0"/>
        <u val="none"/>
        <vertAlign val="baseline"/>
        <sz val="11"/>
        <color theme="0"/>
        <name val="Calibri"/>
        <family val="2"/>
        <scheme val="minor"/>
      </font>
      <alignment horizontal="right" vertical="center" textRotation="0" wrapText="0" indent="2" justifyLastLine="0" shrinkToFit="0" readingOrder="0"/>
    </dxf>
    <dxf>
      <font>
        <b/>
        <i val="0"/>
        <strike val="0"/>
        <condense val="0"/>
        <extend val="0"/>
        <outline val="0"/>
        <shadow val="0"/>
        <u val="none"/>
        <vertAlign val="baseline"/>
        <sz val="11"/>
        <color theme="0"/>
        <name val="Calibri"/>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7"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numFmt numFmtId="34" formatCode="_-&quot;Rp&quot;* #,##0.00_-;\-&quot;Rp&quot;* #,##0.00_-;_-&quot;Rp&quot;* &quot;-&quot;??_-;_-@_-"/>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theme="7"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7"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7"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numFmt numFmtId="34" formatCode="_-&quot;Rp&quot;* #,##0.00_-;\-&quot;Rp&quot;* #,##0.00_-;_-&quot;Rp&quot;* &quot;-&quot;??_-;_-@_-"/>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dxf>
    <dxf>
      <font>
        <strike val="0"/>
        <outline val="0"/>
        <shadow val="0"/>
        <u val="none"/>
        <vertAlign val="baseline"/>
        <sz val="11"/>
        <color theme="6" tint="-0.499984740745262"/>
        <name val="Calibri"/>
        <family val="2"/>
        <scheme val="minor"/>
      </font>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4"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numFmt numFmtId="34" formatCode="_-&quot;Rp&quot;* #,##0.00_-;\-&quot;Rp&quot;* #,##0.00_-;_-&quot;Rp&quot;* &quot;-&quot;??_-;_-@_-"/>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theme="4"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4"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4"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9"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numFmt numFmtId="34" formatCode="_-&quot;Rp&quot;* #,##0.00_-;\-&quot;Rp&quot;* #,##0.00_-;_-&quot;Rp&quot;* &quot;-&quot;??_-;_-@_-"/>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theme="9"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9"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9"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numFmt numFmtId="34" formatCode="_-&quot;Rp&quot;* #,##0.00_-;\-&quot;Rp&quot;* #,##0.00_-;_-&quot;Rp&quot;* &quot;-&quot;??_-;_-@_-"/>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6"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34" formatCode="_-&quot;Rp&quot;* #,##0.00_-;\-&quot;Rp&quot;* #,##0.00_-;_-&quot;Rp&quot;* &quot;-&quot;??_-;_-@_-"/>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9"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numFmt numFmtId="34" formatCode="_-&quot;Rp&quot;* #,##0.00_-;\-&quot;Rp&quot;* #,##0.00_-;_-&quot;Rp&quot;* &quot;-&quot;??_-;_-@_-"/>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theme="9"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9"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9"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7"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numFmt numFmtId="34" formatCode="_-&quot;Rp&quot;* #,##0.00_-;\-&quot;Rp&quot;* #,##0.00_-;_-&quot;Rp&quot;* &quot;-&quot;??_-;_-@_-"/>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theme="7"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7"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7"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numFmt numFmtId="34" formatCode="_-&quot;Rp&quot;* #,##0.00_-;\-&quot;Rp&quot;* #,##0.00_-;_-&quot;Rp&quot;* &quot;-&quot;??_-;_-@_-"/>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6"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color theme="0"/>
      </font>
      <fill>
        <patternFill>
          <bgColor theme="9"/>
        </patternFill>
      </fill>
      <border>
        <left style="thin">
          <color theme="9" tint="0.59996337778862885"/>
        </left>
        <right style="thin">
          <color theme="9" tint="0.59996337778862885"/>
        </right>
        <top style="thin">
          <color theme="9" tint="0.59996337778862885"/>
        </top>
        <bottom style="thin">
          <color theme="9" tint="0.59996337778862885"/>
        </bottom>
        <vertical/>
        <horizontal/>
      </border>
    </dxf>
    <dxf>
      <font>
        <b/>
        <i val="0"/>
        <color theme="1"/>
      </font>
      <fill>
        <patternFill>
          <bgColor theme="9" tint="0.39994506668294322"/>
        </patternFill>
      </fill>
      <border diagonalDown="0">
        <left style="thin">
          <color theme="9" tint="0.59996337778862885"/>
        </left>
        <right style="thin">
          <color theme="9" tint="0.59996337778862885"/>
        </right>
        <top style="thin">
          <color theme="9" tint="0.59996337778862885"/>
        </top>
        <bottom style="thin">
          <color theme="9" tint="0.59996337778862885"/>
        </bottom>
        <vertical/>
        <horizontal/>
      </border>
    </dxf>
    <dxf>
      <fill>
        <patternFill>
          <bgColor theme="9" tint="0.79998168889431442"/>
        </patternFill>
      </fill>
      <border>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dxf>
    <dxf>
      <font>
        <color theme="0"/>
      </font>
      <fill>
        <patternFill>
          <bgColor theme="7" tint="-0.24994659260841701"/>
        </patternFill>
      </fill>
      <border>
        <left style="thin">
          <color theme="7" tint="0.59996337778862885"/>
        </left>
        <right style="thin">
          <color theme="7" tint="0.59996337778862885"/>
        </right>
        <top style="thin">
          <color theme="7" tint="0.59996337778862885"/>
        </top>
        <bottom style="thin">
          <color theme="7" tint="0.59996337778862885"/>
        </bottom>
        <vertical/>
        <horizontal/>
      </border>
    </dxf>
    <dxf>
      <font>
        <b/>
        <i val="0"/>
        <color theme="1"/>
      </font>
      <fill>
        <patternFill>
          <bgColor theme="7" tint="0.39994506668294322"/>
        </patternFill>
      </fill>
      <border diagonalDown="0">
        <left style="thin">
          <color theme="7" tint="0.59996337778862885"/>
        </left>
        <right style="thin">
          <color theme="7" tint="0.59996337778862885"/>
        </right>
        <top style="thin">
          <color theme="7" tint="0.59996337778862885"/>
        </top>
        <bottom style="thin">
          <color theme="7" tint="0.59996337778862885"/>
        </bottom>
        <vertical/>
        <horizontal/>
      </border>
    </dxf>
    <dxf>
      <fill>
        <patternFill>
          <bgColor theme="7" tint="0.79998168889431442"/>
        </patternFill>
      </fill>
      <border>
        <left style="thin">
          <color theme="7" tint="0.59996337778862885"/>
        </left>
        <right style="thin">
          <color theme="7" tint="0.59996337778862885"/>
        </right>
        <top style="thin">
          <color theme="7" tint="0.59996337778862885"/>
        </top>
        <bottom style="thin">
          <color theme="7" tint="0.59996337778862885"/>
        </bottom>
        <vertical style="thin">
          <color theme="7" tint="0.59996337778862885"/>
        </vertical>
        <horizontal style="thin">
          <color theme="7" tint="0.59996337778862885"/>
        </horizontal>
      </border>
    </dxf>
    <dxf>
      <font>
        <color theme="0"/>
      </font>
      <fill>
        <patternFill>
          <bgColor theme="6"/>
        </patternFill>
      </fill>
      <border>
        <left style="thin">
          <color theme="6" tint="0.59996337778862885"/>
        </left>
        <right style="thin">
          <color theme="6" tint="0.59996337778862885"/>
        </right>
        <top style="thin">
          <color theme="6" tint="0.59996337778862885"/>
        </top>
        <bottom style="thin">
          <color theme="6" tint="0.59996337778862885"/>
        </bottom>
        <vertical/>
        <horizontal/>
      </border>
    </dxf>
    <dxf>
      <font>
        <b/>
        <i val="0"/>
        <color theme="1"/>
      </font>
      <fill>
        <patternFill>
          <bgColor theme="6" tint="0.39994506668294322"/>
        </patternFill>
      </fill>
      <border diagonalDown="0">
        <left style="thin">
          <color theme="6" tint="0.59996337778862885"/>
        </left>
        <right style="thin">
          <color theme="6" tint="0.59996337778862885"/>
        </right>
        <top style="thin">
          <color theme="6" tint="0.59996337778862885"/>
        </top>
        <bottom style="thin">
          <color theme="6" tint="0.59996337778862885"/>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vertical style="thin">
          <color theme="6" tint="0.59996337778862885"/>
        </vertical>
        <horizontal style="thin">
          <color theme="6" tint="0.59996337778862885"/>
        </horizontal>
      </border>
    </dxf>
    <dxf>
      <font>
        <color theme="0"/>
      </font>
      <fill>
        <patternFill>
          <bgColor theme="4" tint="-0.24994659260841701"/>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i val="0"/>
        <color auto="1"/>
      </font>
      <fill>
        <patternFill>
          <bgColor theme="4" tint="0.39994506668294322"/>
        </patternFill>
      </fill>
      <border diagonalDown="0">
        <left style="thin">
          <color theme="4" tint="0.59996337778862885"/>
        </left>
        <right style="thin">
          <color theme="4" tint="0.59996337778862885"/>
        </right>
        <top style="thin">
          <color theme="4" tint="0.59996337778862885"/>
        </top>
        <bottom style="thin">
          <color theme="4" tint="0.59996337778862885"/>
        </bottom>
        <vertical/>
        <horizontal/>
      </border>
    </dxf>
    <dxf>
      <fill>
        <patternFill>
          <bgColor theme="4" tint="0.79998168889431442"/>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s>
  <tableStyles count="4" defaultTableStyle="TableStyleMedium2" defaultPivotStyle="PivotStyleLight16">
    <tableStyle name="Gaya Tabel 1" pivot="0" count="3" xr9:uid="{963BD58D-6B13-ED47-B22D-585D0C5739A5}">
      <tableStyleElement type="wholeTable" dxfId="101"/>
      <tableStyleElement type="headerRow" dxfId="100"/>
      <tableStyleElement type="totalRow" dxfId="99"/>
    </tableStyle>
    <tableStyle name="Gaya Tabel 2" pivot="0" count="3" xr9:uid="{FC6219EF-627D-FB4E-8E12-58CA5D87DC2F}">
      <tableStyleElement type="wholeTable" dxfId="98"/>
      <tableStyleElement type="headerRow" dxfId="97"/>
      <tableStyleElement type="totalRow" dxfId="96"/>
    </tableStyle>
    <tableStyle name="Gaya Tabel 3" pivot="0" count="3" xr9:uid="{9E927304-C037-804F-9619-D0AC10F81390}">
      <tableStyleElement type="wholeTable" dxfId="95"/>
      <tableStyleElement type="headerRow" dxfId="94"/>
      <tableStyleElement type="totalRow" dxfId="93"/>
    </tableStyle>
    <tableStyle name="Gaya Tabel 4" pivot="0" count="3" xr9:uid="{1C63408F-16FC-AD48-84F1-681B7161DEA9}">
      <tableStyleElement type="wholeTable" dxfId="92"/>
      <tableStyleElement type="headerRow" dxfId="91"/>
      <tableStyleElement type="totalRow" dxfId="90"/>
    </tableStyle>
  </tableStyles>
  <colors>
    <mruColors>
      <color rgb="FFDDEFEC"/>
      <color rgb="FFD9E8EB"/>
      <color rgb="FFD3F1ED"/>
      <color rgb="FFE6E6E6"/>
      <color rgb="FFFCF2F2"/>
      <color rgb="FFA5E9D2"/>
      <color rgb="FFD6FAF1"/>
      <color rgb="FFD8F8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041A16D-0FE2-483C-9C6E-38698D02A9DC}" name="Resepsi" displayName="Resepsi" ref="B61:D67" totalsRowCount="1" headerRowDxfId="11" dataDxfId="10" totalsRowDxfId="9">
  <autoFilter ref="B61:D66" xr:uid="{37F05B5D-8560-49A5-94B4-8F24496E7762}">
    <filterColumn colId="0" hiddenButton="1"/>
    <filterColumn colId="1" hiddenButton="1"/>
    <filterColumn colId="2" hiddenButton="1"/>
  </autoFilter>
  <tableColumns count="3">
    <tableColumn id="1" xr3:uid="{CCEA2602-2CEE-4E7B-968D-475BCD4D1892}" name="Item " totalsRowLabel="Total resepsi (tidak termasuk musik dan dekorasi)" dataDxfId="8" totalsRowDxfId="7"/>
    <tableColumn id="2" xr3:uid="{74578254-049F-4EB3-9D65-F0495BAA12DA}" name="Estimasi" totalsRowFunction="sum" dataDxfId="6" totalsRowDxfId="5"/>
    <tableColumn id="3" xr3:uid="{775700AC-4641-455C-B80D-1A4DEE2FB62E}" name="Aktual" totalsRowFunction="sum" dataDxfId="4" totalsRowDxfId="3"/>
  </tableColumns>
  <tableStyleInfo name="Gaya Tabel 3" showFirstColumn="1" showLastColumn="0" showRowStripes="0" showColumnStripes="0"/>
  <extLst>
    <ext xmlns:x14="http://schemas.microsoft.com/office/spreadsheetml/2009/9/main" uri="{504A1905-F514-4f6f-8877-14C23A59335A}">
      <x14:table altTextSummary="Masukkan item Resepsi yang tidak termasuk item musik dan dekorasi, serta jumlah Estimasi dan Aktual yang dibelanjakan untuk setiap item dalam tabel ini. Total pengeluaran Resepsi otomatis dihitung di bagian akhir"/>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C15379-1BE6-4933-9DDE-F48FCE3B0CAB}" name="Pakaian" displayName="Pakaian" ref="B8:D14" totalsRowCount="1" headerRowDxfId="89" dataDxfId="88" totalsRowDxfId="87">
  <autoFilter ref="B8:D13" xr:uid="{D8F138BC-6B02-4A86-9107-9A8097DD9C23}">
    <filterColumn colId="0" hiddenButton="1"/>
    <filterColumn colId="1" hiddenButton="1"/>
    <filterColumn colId="2" hiddenButton="1"/>
  </autoFilter>
  <tableColumns count="3">
    <tableColumn id="1" xr3:uid="{F82E5316-60FA-46AE-944C-A74F340ED9EA}" name="Item " totalsRowLabel="Total pakaian" dataDxfId="86" totalsRowDxfId="2"/>
    <tableColumn id="2" xr3:uid="{914FF7A4-CD09-4778-9C0E-C162CDAFE6DF}" name="Estimasi" totalsRowFunction="sum" dataDxfId="85" totalsRowDxfId="0"/>
    <tableColumn id="3" xr3:uid="{D9693206-B352-47BB-BA4D-D762333BD299}" name="Aktual" totalsRowFunction="sum" dataDxfId="84" totalsRowDxfId="1"/>
  </tableColumns>
  <tableStyleInfo name="Gaya Tabel 1" showFirstColumn="0" showLastColumn="0" showRowStripes="0" showColumnStripes="0"/>
  <extLst>
    <ext xmlns:x14="http://schemas.microsoft.com/office/spreadsheetml/2009/9/main" uri="{504A1905-F514-4f6f-8877-14C23A59335A}">
      <x14:table altTextSummary="Masukkan item Pakaian dan jumlah Estimasi dan Aktual yang dibelanjakan untuk setiap item dalam tabel ini. Total pengeluaran Pakaian otomatis dihitung di bagian akhir"/>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35C012A-579A-4EC9-98BA-A7EE4F2100E0}" name="Dekorasi" displayName="Dekorasi" ref="B17:D24" totalsRowCount="1" headerRowDxfId="83" dataDxfId="82" totalsRowDxfId="81">
  <autoFilter ref="B17:D23" xr:uid="{D4A4B93C-5FAE-456A-BC70-49C50F0FEA3B}">
    <filterColumn colId="0" hiddenButton="1"/>
    <filterColumn colId="1" hiddenButton="1"/>
    <filterColumn colId="2" hiddenButton="1"/>
  </autoFilter>
  <tableColumns count="3">
    <tableColumn id="1" xr3:uid="{6217A27B-14FD-4353-B9E4-044C3B919653}" name="Item " totalsRowLabel="Total dekorasi" dataDxfId="80" totalsRowDxfId="79"/>
    <tableColumn id="2" xr3:uid="{F76CCEBF-DA7A-4183-AB14-EA3C806E5952}" name="Estimasi" totalsRowFunction="sum" dataDxfId="78" totalsRowDxfId="77"/>
    <tableColumn id="3" xr3:uid="{C3C3712C-0C0D-4091-8A12-02A7B7CF4ED6}" name="Aktual" totalsRowFunction="sum" dataDxfId="76" totalsRowDxfId="75"/>
  </tableColumns>
  <tableStyleInfo name="Gaya Tabel 2" showFirstColumn="1" showLastColumn="0" showRowStripes="0" showColumnStripes="0"/>
  <extLst>
    <ext xmlns:x14="http://schemas.microsoft.com/office/spreadsheetml/2009/9/main" uri="{504A1905-F514-4f6f-8877-14C23A59335A}">
      <x14:table altTextSummary="Masukkan item Dekorasi dan jumlah Estimasi dan Aktual yang dibelanjakan untuk setiap item dalam tabel ini. Total pengeluaran Dekorasi otomatis dihitung di bagian akhir"/>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EBC34E-6B0B-49CF-ABE3-2B75B92FE05C}" name="Hadiah" displayName="Hadiah" ref="B27:D33" totalsRowCount="1" headerRowDxfId="74" dataDxfId="73" totalsRowDxfId="72">
  <autoFilter ref="B27:D32" xr:uid="{B9A5A719-4B4D-4A5C-BAA4-556D144BCCD2}">
    <filterColumn colId="0" hiddenButton="1"/>
    <filterColumn colId="1" hiddenButton="1"/>
    <filterColumn colId="2" hiddenButton="1"/>
  </autoFilter>
  <tableColumns count="3">
    <tableColumn id="1" xr3:uid="{F1B5FBD6-747F-4BF4-8156-332ED318AE2C}" name="Item " totalsRowLabel="Total cendera mata" dataDxfId="71" totalsRowDxfId="70"/>
    <tableColumn id="2" xr3:uid="{D9B4B358-FAFA-4425-B84E-BE2C7FE55003}" name="Estimasi" totalsRowFunction="sum" dataDxfId="69" totalsRowDxfId="68"/>
    <tableColumn id="3" xr3:uid="{059075D1-7F1D-4E9F-8DCB-FF8E531B5C3B}" name="Aktual" totalsRowFunction="sum" dataDxfId="67" totalsRowDxfId="66"/>
  </tableColumns>
  <tableStyleInfo name="Gaya Tabel 3" showFirstColumn="1" showLastColumn="0" showRowStripes="0" showColumnStripes="0"/>
  <extLst>
    <ext xmlns:x14="http://schemas.microsoft.com/office/spreadsheetml/2009/9/main" uri="{504A1905-F514-4f6f-8877-14C23A59335A}">
      <x14:table altTextSummary="Masukkan item Hadiah dan jumlah Estimasi dan Aktual yang dibelanjakan untuk setiap item dalam tabel ini. Total pengeluaran Hadiah otomatis dihitung di bagian akhir"/>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9E7014C-6559-47E4-A65D-EC7787D23BD6}" name="Bunga" displayName="Bunga" ref="B36:D42" totalsRowCount="1" headerRowDxfId="65" dataDxfId="64" totalsRowDxfId="63">
  <autoFilter ref="B36:D41" xr:uid="{9F38A6BB-9DBA-4569-A8E0-63C39A84058A}">
    <filterColumn colId="0" hiddenButton="1"/>
    <filterColumn colId="1" hiddenButton="1"/>
    <filterColumn colId="2" hiddenButton="1"/>
  </autoFilter>
  <tableColumns count="3">
    <tableColumn id="1" xr3:uid="{8E87A598-51C4-4A47-B961-BFB834313339}" name="Item " totalsRowLabel="Total bunga" dataDxfId="62" totalsRowDxfId="61"/>
    <tableColumn id="2" xr3:uid="{BB15F6AA-843D-40A5-88B4-203F7BFA61EE}" name="Estimasi" totalsRowFunction="sum" dataDxfId="60" totalsRowDxfId="59"/>
    <tableColumn id="3" xr3:uid="{0F7178E3-5505-43EA-8C16-E3C117AB4D7A}" name="Aktual" totalsRowFunction="sum" dataDxfId="58" totalsRowDxfId="57"/>
  </tableColumns>
  <tableStyleInfo name="Gaya Tabel 4" showFirstColumn="1" showLastColumn="0" showRowStripes="0" showColumnStripes="0"/>
  <extLst>
    <ext xmlns:x14="http://schemas.microsoft.com/office/spreadsheetml/2009/9/main" uri="{504A1905-F514-4f6f-8877-14C23A59335A}">
      <x14:table altTextSummary="Masukkan item Bunga dan jumlah Estimasi dan Aktual yang dibelanjakan untuk setiap item dalam tabel ini. Total pengeluaran Bunga otomatis dihitung di bagian akhir"/>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3D60517-F23A-40E8-B469-9B3C8C0B08F0}" name="Musik" displayName="Musik" ref="B45:D49" totalsRowCount="1" headerRowDxfId="56" dataDxfId="55" totalsRowDxfId="54">
  <autoFilter ref="B45:D48" xr:uid="{E4AD8B9C-A57C-4634-BB50-82CD555785D9}">
    <filterColumn colId="0" hiddenButton="1"/>
    <filterColumn colId="1" hiddenButton="1"/>
    <filterColumn colId="2" hiddenButton="1"/>
  </autoFilter>
  <tableColumns count="3">
    <tableColumn id="1" xr3:uid="{C1942364-FDB3-457B-B4FA-FB068763B515}" name="Item " totalsRowLabel="Total musik" dataDxfId="53" totalsRowDxfId="52"/>
    <tableColumn id="2" xr3:uid="{CF96281B-41B5-434F-9C0D-2213F3C93EC3}" name="Estimasi" totalsRowFunction="sum" dataDxfId="51" totalsRowDxfId="50"/>
    <tableColumn id="3" xr3:uid="{EBCE18A0-C182-4424-9C52-98B1143A5EA7}" name="Aktual" totalsRowFunction="sum" dataDxfId="49" totalsRowDxfId="48"/>
  </tableColumns>
  <tableStyleInfo name="Gaya Tabel 1" showFirstColumn="1" showLastColumn="0" showRowStripes="0" showColumnStripes="0"/>
  <extLst>
    <ext xmlns:x14="http://schemas.microsoft.com/office/spreadsheetml/2009/9/main" uri="{504A1905-F514-4f6f-8877-14C23A59335A}">
      <x14:table altTextSummary="Masukkan item Musik dan jumlah Estimasi dan Aktual yang dibelanjakan untuk setiap item dalam tabel ini. Total pengeluaran Musik otomatis dihitung di bagian akhir"/>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7C35E94-CC47-4A90-BB43-EB84CE435A14}" name="Fotografi" displayName="Fotografi" ref="B52:D58" totalsRowCount="1" headerRowDxfId="47" dataDxfId="46" totalsRowDxfId="45">
  <autoFilter ref="B52:D57" xr:uid="{DCDC4514-1BF0-4084-B217-3C171E090DA3}">
    <filterColumn colId="0" hiddenButton="1"/>
    <filterColumn colId="1" hiddenButton="1"/>
    <filterColumn colId="2" hiddenButton="1"/>
  </autoFilter>
  <tableColumns count="3">
    <tableColumn id="1" xr3:uid="{5ABC7B9B-E047-4A4A-9CFE-EF04E1BBE9CD}" name="Item " totalsRowLabel="Total fotografi" dataDxfId="44" totalsRowDxfId="43"/>
    <tableColumn id="2" xr3:uid="{D56A3275-6744-4FD7-A7C0-09E51EF8E62C}" name="Estimasi" totalsRowFunction="sum" dataDxfId="42" totalsRowDxfId="41"/>
    <tableColumn id="3" xr3:uid="{8B74849D-D7B3-48F2-AC12-98ACB362F463}" name="Aktual" totalsRowFunction="sum" dataDxfId="40" totalsRowDxfId="39"/>
  </tableColumns>
  <tableStyleInfo name="Gaya Tabel 2" showFirstColumn="1" showLastColumn="0" showRowStripes="0" showColumnStripes="0"/>
  <extLst>
    <ext xmlns:x14="http://schemas.microsoft.com/office/spreadsheetml/2009/9/main" uri="{504A1905-F514-4f6f-8877-14C23A59335A}">
      <x14:table altTextSummary="Masukkan item Fotografi dan jumlah Estimasi dan Aktual yang dibelanjakan untuk setiap item dalam tabel ini. Total pengeluaran Fotografi otomatis dihitung di bagian akhir"/>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DA3FD99-DA8F-4A21-9685-7A5FCADCFA31}" name="AlatTulisDanPencetakan" displayName="AlatTulisDanPencetakan" ref="B70:D76" totalsRowCount="1" headerRowDxfId="38" dataDxfId="37" totalsRowDxfId="36">
  <autoFilter ref="B70:D75" xr:uid="{8CA1228B-B309-445E-AFFA-211FB773D443}">
    <filterColumn colId="0" hiddenButton="1"/>
    <filterColumn colId="1" hiddenButton="1"/>
    <filterColumn colId="2" hiddenButton="1"/>
  </autoFilter>
  <tableColumns count="3">
    <tableColumn id="1" xr3:uid="{3E4BE352-0086-493C-8562-656C14B1464E}" name="Item " totalsRowLabel="Total alat tulis/percetakan" dataDxfId="35" totalsRowDxfId="34"/>
    <tableColumn id="2" xr3:uid="{A0C8736F-77AD-4266-A6EC-9CBF926851A8}" name="Estimasi" totalsRowFunction="sum" dataDxfId="33" totalsRowDxfId="32"/>
    <tableColumn id="3" xr3:uid="{70D54E55-35D9-40D1-8A2B-A3D8C82E27BE}" name="Aktual" totalsRowFunction="sum" dataDxfId="31" totalsRowDxfId="30"/>
  </tableColumns>
  <tableStyleInfo name="Gaya Tabel 4" showFirstColumn="1" showLastColumn="0" showRowStripes="0" showColumnStripes="0"/>
  <extLst>
    <ext xmlns:x14="http://schemas.microsoft.com/office/spreadsheetml/2009/9/main" uri="{504A1905-F514-4f6f-8877-14C23A59335A}">
      <x14:table altTextSummary="Masukkan Item Alat Tulis dan Pencetakan serta jumlah Estimasi dan Aktual yang dibelanjakan untuk setiap item dalam tabel ini. Total pengeluaran Alat Tulis dan Pencetakan otomatis dihitung di bagian akhir"/>
    </ext>
  </extLst>
</table>
</file>

<file path=xl/tables/table8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10A3CCC-FFD1-4EA2-8BEF-1E5F4A9C5A4B}" name="Transportasi" displayName="Transportasi" ref="B79:D84" totalsRowCount="1" headerRowDxfId="29" dataDxfId="28" totalsRowDxfId="27">
  <autoFilter ref="B79:D83" xr:uid="{47DEAEB4-3412-4D53-800F-6ED7495321BD}">
    <filterColumn colId="0" hiddenButton="1"/>
    <filterColumn colId="1" hiddenButton="1"/>
    <filterColumn colId="2" hiddenButton="1"/>
  </autoFilter>
  <tableColumns count="3">
    <tableColumn id="1" xr3:uid="{089800D6-AFF1-40E9-B875-3680D860D98C}" name="Item " totalsRowLabel="Total transportasi" dataDxfId="26" totalsRowDxfId="25"/>
    <tableColumn id="2" xr3:uid="{7C0D7615-7274-470D-AEBD-17C104511E87}" name="Estimasi" totalsRowFunction="sum" dataDxfId="24" totalsRowDxfId="23"/>
    <tableColumn id="3" xr3:uid="{296389AC-8EA3-4EEE-930C-A3B7ACDBD87D}" name="Aktual" totalsRowFunction="sum" dataDxfId="22" totalsRowDxfId="21"/>
  </tableColumns>
  <tableStyleInfo name="Gaya Tabel 1" showFirstColumn="1" showLastColumn="0" showRowStripes="0" showColumnStripes="0"/>
  <extLst>
    <ext xmlns:x14="http://schemas.microsoft.com/office/spreadsheetml/2009/9/main" uri="{504A1905-F514-4f6f-8877-14C23A59335A}">
      <x14:table altTextSummary="Masukkan item Transportasi dan jumlah Estimasi dan Aktual yang dibelanjakan untuk setiap item dalam tabel ini. Total pengeluaran Transportasi otomatis dihitung di bagian akhir"/>
    </ext>
  </extLst>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B527217-B006-429F-9B2F-AF3A0D8F87A2}" name="PengeluaranLain" displayName="PengeluaranLain" ref="B87:D93" totalsRowCount="1" headerRowDxfId="20" dataDxfId="19" totalsRowDxfId="18">
  <autoFilter ref="B87:D92" xr:uid="{6BD61E07-B2A1-48BB-8975-14FBD4B0C147}">
    <filterColumn colId="0" hiddenButton="1"/>
    <filterColumn colId="1" hiddenButton="1"/>
    <filterColumn colId="2" hiddenButton="1"/>
  </autoFilter>
  <tableColumns count="3">
    <tableColumn id="1" xr3:uid="{A2AD4560-965C-47BC-9219-71F650864800}" name="Item " totalsRowLabel="Total pengeluaran lain" dataDxfId="17" totalsRowDxfId="16"/>
    <tableColumn id="2" xr3:uid="{9195FD66-4408-4CD3-B8B1-64D89DD082EB}" name="Estimasi" totalsRowFunction="sum" dataDxfId="15" totalsRowDxfId="14"/>
    <tableColumn id="3" xr3:uid="{A3B0F6A4-1128-442B-9A86-A095E90FF4FD}" name="Aktual" totalsRowFunction="sum" dataDxfId="13" totalsRowDxfId="12"/>
  </tableColumns>
  <tableStyleInfo name="Gaya Tabel 2" showFirstColumn="1" showLastColumn="0" showRowStripes="0" showColumnStripes="0"/>
  <extLst>
    <ext xmlns:x14="http://schemas.microsoft.com/office/spreadsheetml/2009/9/main" uri="{504A1905-F514-4f6f-8877-14C23A59335A}">
      <x14:table altTextSummary="Masukkan item Pengeluaran Lain dan jumlah Estimasi dan Aktual yang dibelanjakan untuk setiap item dalam tabel ini. Total Pengeluaran Lain otomatis dihitung di bagian akhir"/>
    </ext>
  </extLst>
</table>
</file>

<file path=xl/theme/theme11.xml><?xml version="1.0" encoding="utf-8"?>
<a:theme xmlns:a="http://schemas.openxmlformats.org/drawingml/2006/main" name="Office Theme">
  <a:themeElements>
    <a:clrScheme name="tf89372719 1">
      <a:dk1>
        <a:srgbClr val="000000"/>
      </a:dk1>
      <a:lt1>
        <a:srgbClr val="FFFFFF"/>
      </a:lt1>
      <a:dk2>
        <a:srgbClr val="627581"/>
      </a:dk2>
      <a:lt2>
        <a:srgbClr val="EBEBEB"/>
      </a:lt2>
      <a:accent1>
        <a:srgbClr val="879B8F"/>
      </a:accent1>
      <a:accent2>
        <a:srgbClr val="BFC0AB"/>
      </a:accent2>
      <a:accent3>
        <a:srgbClr val="976352"/>
      </a:accent3>
      <a:accent4>
        <a:srgbClr val="917676"/>
      </a:accent4>
      <a:accent5>
        <a:srgbClr val="A6BCB7"/>
      </a:accent5>
      <a:accent6>
        <a:srgbClr val="685877"/>
      </a:accent6>
      <a:hlink>
        <a:srgbClr val="816A62"/>
      </a:hlink>
      <a:folHlink>
        <a:srgbClr val="637581"/>
      </a:folHlink>
    </a:clrScheme>
    <a:fontScheme name="Custom 48">
      <a:majorFont>
        <a:latin typeface="Book Antiqua"/>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71.xml" Id="rId8" /><Relationship Type="http://schemas.openxmlformats.org/officeDocument/2006/relationships/table" Target="/xl/tables/table22.xml" Id="rId3" /><Relationship Type="http://schemas.openxmlformats.org/officeDocument/2006/relationships/table" Target="/xl/tables/table63.xml" Id="rId7" /><Relationship Type="http://schemas.openxmlformats.org/officeDocument/2006/relationships/table" Target="/xl/tables/table14.xml" Id="rId2" /><Relationship Type="http://schemas.openxmlformats.org/officeDocument/2006/relationships/printerSettings" Target="/xl/printerSettings/printerSettings21.bin" Id="rId1" /><Relationship Type="http://schemas.openxmlformats.org/officeDocument/2006/relationships/table" Target="/xl/tables/table55.xml" Id="rId6" /><Relationship Type="http://schemas.openxmlformats.org/officeDocument/2006/relationships/table" Target="/xl/tables/table106.xml" Id="rId11" /><Relationship Type="http://schemas.openxmlformats.org/officeDocument/2006/relationships/table" Target="/xl/tables/table47.xml" Id="rId5" /><Relationship Type="http://schemas.openxmlformats.org/officeDocument/2006/relationships/table" Target="/xl/tables/table98.xml" Id="rId10" /><Relationship Type="http://schemas.openxmlformats.org/officeDocument/2006/relationships/table" Target="/xl/tables/table39.xml" Id="rId4" /><Relationship Type="http://schemas.openxmlformats.org/officeDocument/2006/relationships/table" Target="/xl/tables/table810.xml" Id="rId9"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6EF9E-ADB2-411E-87B3-AEF1403DEC02}">
  <dimension ref="B1:B7"/>
  <sheetViews>
    <sheetView showGridLines="0" tabSelected="1" zoomScaleNormal="100" workbookViewId="0"/>
  </sheetViews>
  <sheetFormatPr defaultColWidth="8.85546875" defaultRowHeight="15"/>
  <cols>
    <col min="1" max="1" width="2.85546875" customWidth="1"/>
    <col min="2" max="2" width="80.85546875" customWidth="1"/>
    <col min="3" max="3" width="2.85546875" customWidth="1"/>
  </cols>
  <sheetData>
    <row r="1" spans="2:2" ht="84" customHeight="1">
      <c r="B1" s="29" t="s">
        <v>0</v>
      </c>
    </row>
    <row r="2" spans="2:2" ht="48.75" customHeight="1">
      <c r="B2" s="68" t="s">
        <v>1</v>
      </c>
    </row>
    <row r="3" spans="2:2" ht="56.25" customHeight="1">
      <c r="B3" s="68" t="s">
        <v>2</v>
      </c>
    </row>
    <row r="4" spans="2:2" ht="30" customHeight="1">
      <c r="B4" s="68" t="s">
        <v>3</v>
      </c>
    </row>
    <row r="5" spans="2:2">
      <c r="B5" s="6" t="s">
        <v>4</v>
      </c>
    </row>
    <row r="6" spans="2:2" ht="71.25" customHeight="1">
      <c r="B6" s="5" t="s">
        <v>5</v>
      </c>
    </row>
    <row r="7" spans="2:2" ht="30">
      <c r="B7" s="5" t="s">
        <v>6</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F429F-5069-4220-B779-64312DF57AE7}">
  <dimension ref="A1:P100"/>
  <sheetViews>
    <sheetView zoomScaleNormal="100" workbookViewId="0"/>
  </sheetViews>
  <sheetFormatPr defaultColWidth="8.85546875" defaultRowHeight="15"/>
  <cols>
    <col min="1" max="1" width="2.85546875" style="7" customWidth="1"/>
    <col min="2" max="4" width="51" customWidth="1"/>
    <col min="5" max="5" width="2.85546875" customWidth="1"/>
  </cols>
  <sheetData>
    <row r="1" spans="1:16" ht="135" customHeight="1">
      <c r="B1" s="40" t="s">
        <v>7</v>
      </c>
      <c r="C1" s="40"/>
      <c r="D1" s="40"/>
    </row>
    <row r="2" spans="1:16" ht="24.95" customHeight="1">
      <c r="B2" s="3"/>
      <c r="C2" s="4"/>
      <c r="D2" s="4"/>
      <c r="L2" s="2"/>
      <c r="M2" s="2"/>
      <c r="N2" s="2"/>
      <c r="O2" s="2"/>
      <c r="P2" s="2"/>
    </row>
    <row r="3" spans="1:16" ht="35.1" customHeight="1">
      <c r="B3" s="46" t="s">
        <v>8</v>
      </c>
      <c r="C3" s="47"/>
      <c r="D3" s="48"/>
      <c r="E3" s="8"/>
    </row>
    <row r="4" spans="1:16" ht="24.95" customHeight="1">
      <c r="B4" s="30" t="s">
        <v>9</v>
      </c>
      <c r="C4" s="31" t="s">
        <v>70</v>
      </c>
      <c r="D4" s="32" t="s">
        <v>72</v>
      </c>
      <c r="E4" s="8"/>
    </row>
    <row r="5" spans="1:16" ht="24.6" customHeight="1">
      <c r="B5" s="34" t="s">
        <v>10</v>
      </c>
      <c r="C5" s="38">
        <f>SUM(Pakaian[[#Totals],[Estimasi]],Dekorasi[[#Totals],[Estimasi]],Hadiah[[#Totals],[Estimasi]],Bunga[[#Totals],[Estimasi]],Musik[[#Totals],[Estimasi]],Fotografi[[#Totals],[Estimasi]],Resepsi[[#Totals],[Estimasi]],AlatTulisDanPencetakan[[#Totals],[Estimasi]],Transportasi[[#Totals],[Estimasi]],PengeluaranLain[[#Totals],[Estimasi]])</f>
        <v>0</v>
      </c>
      <c r="D5" s="33">
        <f>SUM(Pakaian[[#Totals],[Aktual]],Dekorasi[[#Totals],[Aktual]],Hadiah[[#Totals],[Aktual]],Bunga[[#Totals],[Aktual]],Musik[[#Totals],[Aktual]],Fotografi[[#Totals],[Aktual]],Resepsi[[#Totals],[Aktual]],AlatTulisDanPencetakan[[#Totals],[Aktual]],Transportasi[[#Totals],[Aktual]],PengeluaranLain[[#Totals],[Aktual]],)</f>
        <v>0</v>
      </c>
      <c r="E5" s="8"/>
    </row>
    <row r="6" spans="1:16" ht="24.95" customHeight="1">
      <c r="B6" s="3"/>
      <c r="C6" s="4"/>
      <c r="D6" s="4"/>
      <c r="L6" s="2"/>
      <c r="M6" s="2"/>
      <c r="N6" s="2"/>
      <c r="O6" s="2"/>
      <c r="P6" s="2"/>
    </row>
    <row r="7" spans="1:16" ht="35.1" customHeight="1">
      <c r="B7" s="49" t="s">
        <v>11</v>
      </c>
      <c r="C7" s="50"/>
      <c r="D7" s="51"/>
      <c r="E7" s="9"/>
    </row>
    <row r="8" spans="1:16" ht="24.95" customHeight="1">
      <c r="B8" s="35" t="s">
        <v>9</v>
      </c>
      <c r="C8" s="36" t="s">
        <v>71</v>
      </c>
      <c r="D8" s="37" t="s">
        <v>72</v>
      </c>
      <c r="E8" s="9"/>
    </row>
    <row r="9" spans="1:16" ht="24.95" customHeight="1">
      <c r="B9" s="19" t="s">
        <v>12</v>
      </c>
      <c r="C9" s="20"/>
      <c r="D9" s="20"/>
      <c r="E9" s="9"/>
    </row>
    <row r="10" spans="1:16" ht="24.95" customHeight="1">
      <c r="B10" s="19" t="s">
        <v>13</v>
      </c>
      <c r="C10" s="20"/>
      <c r="D10" s="20"/>
    </row>
    <row r="11" spans="1:16" ht="24.95" customHeight="1">
      <c r="A11" s="10"/>
      <c r="B11" s="19" t="s">
        <v>14</v>
      </c>
      <c r="C11" s="20"/>
      <c r="D11" s="20"/>
      <c r="E11" s="9"/>
    </row>
    <row r="12" spans="1:16" ht="24.95" customHeight="1">
      <c r="A12" s="10"/>
      <c r="B12" s="19" t="s">
        <v>15</v>
      </c>
      <c r="C12" s="20"/>
      <c r="D12" s="20"/>
      <c r="E12" s="9"/>
    </row>
    <row r="13" spans="1:16" ht="24.95" customHeight="1">
      <c r="B13" s="19" t="s">
        <v>16</v>
      </c>
      <c r="C13" s="20"/>
      <c r="D13" s="20"/>
    </row>
    <row r="14" spans="1:16" ht="24.95" customHeight="1">
      <c r="B14" s="18" t="s">
        <v>17</v>
      </c>
      <c r="C14" s="39">
        <f>SUBTOTAL(109,Pakaian[Estimasi])</f>
        <v>0</v>
      </c>
      <c r="D14" s="21">
        <f>SUBTOTAL(109,Pakaian[Aktual])</f>
        <v>0</v>
      </c>
    </row>
    <row r="15" spans="1:16" ht="24.95" customHeight="1">
      <c r="B15" s="11"/>
    </row>
    <row r="16" spans="1:16" ht="35.1" customHeight="1">
      <c r="B16" s="52" t="s">
        <v>18</v>
      </c>
      <c r="C16" s="53"/>
      <c r="D16" s="53"/>
      <c r="E16" s="12"/>
    </row>
    <row r="17" spans="2:5" ht="24.95" customHeight="1">
      <c r="B17" s="35" t="s">
        <v>9</v>
      </c>
      <c r="C17" s="36" t="s">
        <v>71</v>
      </c>
      <c r="D17" s="37" t="s">
        <v>72</v>
      </c>
    </row>
    <row r="18" spans="2:5" ht="24.95" customHeight="1">
      <c r="B18" s="22" t="s">
        <v>19</v>
      </c>
      <c r="C18" s="23"/>
      <c r="D18" s="23"/>
    </row>
    <row r="19" spans="2:5" ht="24.95" customHeight="1">
      <c r="B19" s="22" t="s">
        <v>20</v>
      </c>
      <c r="C19" s="23"/>
      <c r="D19" s="23"/>
    </row>
    <row r="20" spans="2:5" ht="24.95" customHeight="1">
      <c r="B20" s="22" t="s">
        <v>21</v>
      </c>
      <c r="C20" s="23"/>
      <c r="D20" s="23"/>
    </row>
    <row r="21" spans="2:5" ht="24.95" customHeight="1">
      <c r="B21" s="22" t="s">
        <v>22</v>
      </c>
      <c r="C21" s="23"/>
      <c r="D21" s="23"/>
    </row>
    <row r="22" spans="2:5" ht="24.95" customHeight="1">
      <c r="B22" s="22" t="s">
        <v>23</v>
      </c>
      <c r="C22" s="23"/>
      <c r="D22" s="23"/>
    </row>
    <row r="23" spans="2:5" ht="24.95" customHeight="1">
      <c r="B23" s="22" t="s">
        <v>16</v>
      </c>
      <c r="C23" s="23"/>
      <c r="D23" s="23"/>
    </row>
    <row r="24" spans="2:5" ht="24.95" customHeight="1">
      <c r="B24" s="18" t="s">
        <v>24</v>
      </c>
      <c r="C24" s="39">
        <f>SUBTOTAL(109,Dekorasi[Estimasi])</f>
        <v>0</v>
      </c>
      <c r="D24" s="21">
        <f>SUBTOTAL(109,Dekorasi[Aktual])</f>
        <v>0</v>
      </c>
    </row>
    <row r="25" spans="2:5" ht="24.95" customHeight="1"/>
    <row r="26" spans="2:5" ht="35.1" customHeight="1">
      <c r="B26" s="54" t="s">
        <v>25</v>
      </c>
      <c r="C26" s="55"/>
      <c r="D26" s="56"/>
      <c r="E26" s="15"/>
    </row>
    <row r="27" spans="2:5" ht="24.95" customHeight="1">
      <c r="B27" s="35" t="s">
        <v>9</v>
      </c>
      <c r="C27" s="36" t="s">
        <v>71</v>
      </c>
      <c r="D27" s="37" t="s">
        <v>72</v>
      </c>
    </row>
    <row r="28" spans="2:5" ht="24.95" customHeight="1">
      <c r="B28" s="24" t="s">
        <v>26</v>
      </c>
      <c r="C28" s="25"/>
      <c r="D28" s="25"/>
    </row>
    <row r="29" spans="2:5" ht="24.95" customHeight="1">
      <c r="B29" s="24" t="s">
        <v>27</v>
      </c>
      <c r="C29" s="25"/>
      <c r="D29" s="25"/>
    </row>
    <row r="30" spans="2:5" ht="24.95" customHeight="1">
      <c r="B30" s="24" t="s">
        <v>28</v>
      </c>
      <c r="C30" s="25"/>
      <c r="D30" s="25"/>
    </row>
    <row r="31" spans="2:5" ht="24.95" customHeight="1">
      <c r="B31" s="24" t="s">
        <v>29</v>
      </c>
      <c r="C31" s="25"/>
      <c r="D31" s="25"/>
    </row>
    <row r="32" spans="2:5" ht="24.95" customHeight="1">
      <c r="B32" s="24" t="s">
        <v>16</v>
      </c>
      <c r="C32" s="25"/>
      <c r="D32" s="25"/>
    </row>
    <row r="33" spans="2:5" ht="24.95" customHeight="1">
      <c r="B33" s="18" t="s">
        <v>30</v>
      </c>
      <c r="C33" s="39">
        <f>SUBTOTAL(109,Hadiah[Estimasi])</f>
        <v>0</v>
      </c>
      <c r="D33" s="21">
        <f>SUBTOTAL(109,Hadiah[Aktual])</f>
        <v>0</v>
      </c>
    </row>
    <row r="34" spans="2:5" ht="24.95" customHeight="1"/>
    <row r="35" spans="2:5" ht="35.1" customHeight="1">
      <c r="B35" s="43" t="s">
        <v>31</v>
      </c>
      <c r="C35" s="44"/>
      <c r="D35" s="45"/>
      <c r="E35" s="17"/>
    </row>
    <row r="36" spans="2:5" ht="24.95" customHeight="1">
      <c r="B36" s="35" t="s">
        <v>9</v>
      </c>
      <c r="C36" s="36" t="s">
        <v>71</v>
      </c>
      <c r="D36" s="37" t="s">
        <v>72</v>
      </c>
    </row>
    <row r="37" spans="2:5" ht="24.95" customHeight="1">
      <c r="B37" s="26" t="s">
        <v>32</v>
      </c>
      <c r="C37" s="27"/>
      <c r="D37" s="27"/>
    </row>
    <row r="38" spans="2:5" ht="24.95" customHeight="1">
      <c r="B38" s="26" t="s">
        <v>33</v>
      </c>
      <c r="C38" s="27"/>
      <c r="D38" s="27"/>
    </row>
    <row r="39" spans="2:5" ht="24.95" customHeight="1">
      <c r="B39" s="26" t="s">
        <v>34</v>
      </c>
      <c r="C39" s="27"/>
      <c r="D39" s="27"/>
    </row>
    <row r="40" spans="2:5" ht="24.95" customHeight="1">
      <c r="B40" s="26" t="s">
        <v>35</v>
      </c>
      <c r="C40" s="27"/>
      <c r="D40" s="27"/>
    </row>
    <row r="41" spans="2:5" ht="24.95" customHeight="1">
      <c r="B41" s="26" t="s">
        <v>16</v>
      </c>
      <c r="C41" s="27"/>
      <c r="D41" s="27"/>
    </row>
    <row r="42" spans="2:5" ht="24.95" customHeight="1">
      <c r="B42" s="18" t="s">
        <v>36</v>
      </c>
      <c r="C42" s="39">
        <f>SUBTOTAL(109,Bunga[Estimasi])</f>
        <v>0</v>
      </c>
      <c r="D42" s="21">
        <f>SUBTOTAL(109,Bunga[Aktual])</f>
        <v>0</v>
      </c>
    </row>
    <row r="43" spans="2:5" ht="24.95" customHeight="1"/>
    <row r="44" spans="2:5" ht="35.1" customHeight="1">
      <c r="B44" s="57" t="s">
        <v>37</v>
      </c>
      <c r="C44" s="58"/>
      <c r="D44" s="59"/>
      <c r="E44" s="9"/>
    </row>
    <row r="45" spans="2:5" ht="24.95" customHeight="1">
      <c r="B45" s="35" t="s">
        <v>9</v>
      </c>
      <c r="C45" s="36" t="s">
        <v>71</v>
      </c>
      <c r="D45" s="37" t="s">
        <v>72</v>
      </c>
    </row>
    <row r="46" spans="2:5" ht="24.95" customHeight="1">
      <c r="B46" s="19" t="s">
        <v>38</v>
      </c>
      <c r="C46" s="20"/>
      <c r="D46" s="20"/>
    </row>
    <row r="47" spans="2:5" ht="24.95" customHeight="1">
      <c r="B47" s="19" t="s">
        <v>39</v>
      </c>
      <c r="C47" s="20"/>
      <c r="D47" s="20"/>
    </row>
    <row r="48" spans="2:5" ht="24.95" customHeight="1">
      <c r="B48" s="19" t="s">
        <v>16</v>
      </c>
      <c r="C48" s="20"/>
      <c r="D48" s="20"/>
    </row>
    <row r="49" spans="2:5" ht="24.95" customHeight="1">
      <c r="B49" s="18" t="s">
        <v>40</v>
      </c>
      <c r="C49" s="39">
        <f>SUBTOTAL(109,Musik[Estimasi])</f>
        <v>0</v>
      </c>
      <c r="D49" s="21">
        <f>SUBTOTAL(109,Musik[Aktual])</f>
        <v>0</v>
      </c>
    </row>
    <row r="50" spans="2:5" ht="24.95" customHeight="1"/>
    <row r="51" spans="2:5" ht="35.1" customHeight="1">
      <c r="B51" s="60" t="s">
        <v>41</v>
      </c>
      <c r="C51" s="61"/>
      <c r="D51" s="62"/>
    </row>
    <row r="52" spans="2:5" ht="24.95" customHeight="1">
      <c r="B52" s="35" t="s">
        <v>9</v>
      </c>
      <c r="C52" s="36" t="s">
        <v>71</v>
      </c>
      <c r="D52" s="37" t="s">
        <v>72</v>
      </c>
    </row>
    <row r="53" spans="2:5" ht="24.95" customHeight="1">
      <c r="B53" s="22" t="s">
        <v>42</v>
      </c>
      <c r="C53" s="28"/>
      <c r="D53" s="23"/>
    </row>
    <row r="54" spans="2:5" ht="24.95" customHeight="1">
      <c r="B54" s="22" t="s">
        <v>43</v>
      </c>
      <c r="C54" s="23"/>
      <c r="D54" s="23"/>
    </row>
    <row r="55" spans="2:5" ht="24.95" customHeight="1">
      <c r="B55" s="22" t="s">
        <v>44</v>
      </c>
      <c r="C55" s="23"/>
      <c r="D55" s="23"/>
    </row>
    <row r="56" spans="2:5" ht="24.95" customHeight="1">
      <c r="B56" s="22" t="s">
        <v>45</v>
      </c>
      <c r="C56" s="23"/>
      <c r="D56" s="23"/>
    </row>
    <row r="57" spans="2:5" ht="24.95" customHeight="1">
      <c r="B57" s="22" t="s">
        <v>16</v>
      </c>
      <c r="C57" s="23"/>
      <c r="D57" s="23"/>
    </row>
    <row r="58" spans="2:5" ht="24.95" customHeight="1">
      <c r="B58" s="18" t="s">
        <v>46</v>
      </c>
      <c r="C58" s="39">
        <f>SUBTOTAL(109,Fotografi[Estimasi])</f>
        <v>0</v>
      </c>
      <c r="D58" s="21">
        <f>SUBTOTAL(109,Fotografi[Aktual])</f>
        <v>0</v>
      </c>
    </row>
    <row r="59" spans="2:5" ht="24.95" customHeight="1">
      <c r="B59" s="16"/>
      <c r="C59" s="16"/>
      <c r="D59" s="16"/>
    </row>
    <row r="60" spans="2:5" ht="35.1" customHeight="1">
      <c r="B60" s="63" t="s">
        <v>47</v>
      </c>
      <c r="C60" s="64"/>
      <c r="D60" s="65"/>
      <c r="E60" s="15"/>
    </row>
    <row r="61" spans="2:5" ht="24.95" customHeight="1">
      <c r="B61" s="35" t="s">
        <v>9</v>
      </c>
      <c r="C61" s="36" t="s">
        <v>71</v>
      </c>
      <c r="D61" s="37" t="s">
        <v>72</v>
      </c>
    </row>
    <row r="62" spans="2:5" ht="24.95" customHeight="1">
      <c r="B62" s="24" t="s">
        <v>48</v>
      </c>
      <c r="C62" s="25"/>
      <c r="D62" s="25"/>
    </row>
    <row r="63" spans="2:5" ht="24.95" customHeight="1">
      <c r="B63" s="24" t="s">
        <v>49</v>
      </c>
      <c r="C63" s="25"/>
      <c r="D63" s="25"/>
    </row>
    <row r="64" spans="2:5" ht="24.95" customHeight="1">
      <c r="B64" s="24" t="s">
        <v>50</v>
      </c>
      <c r="C64" s="25"/>
      <c r="D64" s="25"/>
    </row>
    <row r="65" spans="2:5" ht="24.95" customHeight="1">
      <c r="B65" s="24" t="s">
        <v>51</v>
      </c>
      <c r="C65" s="25"/>
      <c r="D65" s="25"/>
    </row>
    <row r="66" spans="2:5" ht="24.95" customHeight="1">
      <c r="B66" s="24" t="s">
        <v>16</v>
      </c>
      <c r="C66" s="25"/>
      <c r="D66" s="25"/>
    </row>
    <row r="67" spans="2:5" ht="24.95" customHeight="1">
      <c r="B67" s="18" t="s">
        <v>52</v>
      </c>
      <c r="C67" s="39">
        <f>SUBTOTAL(109,Resepsi[Estimasi])</f>
        <v>0</v>
      </c>
      <c r="D67" s="21">
        <f>SUBTOTAL(109,Resepsi[Aktual])</f>
        <v>0</v>
      </c>
    </row>
    <row r="68" spans="2:5" ht="24.95" customHeight="1"/>
    <row r="69" spans="2:5" ht="35.1" customHeight="1">
      <c r="B69" s="66" t="s">
        <v>53</v>
      </c>
      <c r="C69" s="67"/>
      <c r="D69" s="67"/>
      <c r="E69" s="17"/>
    </row>
    <row r="70" spans="2:5" ht="24.95" customHeight="1">
      <c r="B70" s="35" t="s">
        <v>9</v>
      </c>
      <c r="C70" s="36" t="s">
        <v>71</v>
      </c>
      <c r="D70" s="37" t="s">
        <v>72</v>
      </c>
    </row>
    <row r="71" spans="2:5" ht="24.95" customHeight="1">
      <c r="B71" s="26" t="s">
        <v>54</v>
      </c>
      <c r="C71" s="27"/>
      <c r="D71" s="27"/>
    </row>
    <row r="72" spans="2:5" ht="24.95" customHeight="1">
      <c r="B72" s="26" t="s">
        <v>55</v>
      </c>
      <c r="C72" s="27"/>
      <c r="D72" s="27"/>
    </row>
    <row r="73" spans="2:5" ht="24.95" customHeight="1">
      <c r="B73" s="26" t="s">
        <v>56</v>
      </c>
      <c r="C73" s="27"/>
      <c r="D73" s="27"/>
    </row>
    <row r="74" spans="2:5" ht="24.95" customHeight="1">
      <c r="B74" s="26" t="s">
        <v>57</v>
      </c>
      <c r="C74" s="27"/>
      <c r="D74" s="27"/>
    </row>
    <row r="75" spans="2:5" ht="24.95" customHeight="1">
      <c r="B75" s="26" t="s">
        <v>16</v>
      </c>
      <c r="C75" s="27"/>
      <c r="D75" s="27"/>
    </row>
    <row r="76" spans="2:5" ht="24.95" customHeight="1">
      <c r="B76" s="18" t="s">
        <v>58</v>
      </c>
      <c r="C76" s="39">
        <f>SUBTOTAL(109,AlatTulisDanPencetakan[Estimasi])</f>
        <v>0</v>
      </c>
      <c r="D76" s="21">
        <f>SUBTOTAL(109,AlatTulisDanPencetakan[Aktual])</f>
        <v>0</v>
      </c>
    </row>
    <row r="77" spans="2:5" ht="24.95" customHeight="1"/>
    <row r="78" spans="2:5" ht="35.1" customHeight="1">
      <c r="B78" s="49" t="s">
        <v>59</v>
      </c>
      <c r="C78" s="50"/>
      <c r="D78" s="51"/>
      <c r="E78" s="9"/>
    </row>
    <row r="79" spans="2:5" ht="24.95" customHeight="1">
      <c r="B79" s="35" t="s">
        <v>9</v>
      </c>
      <c r="C79" s="36" t="s">
        <v>71</v>
      </c>
      <c r="D79" s="37" t="s">
        <v>72</v>
      </c>
    </row>
    <row r="80" spans="2:5" ht="24.95" customHeight="1">
      <c r="B80" s="19" t="s">
        <v>60</v>
      </c>
      <c r="C80" s="20"/>
      <c r="D80" s="20"/>
    </row>
    <row r="81" spans="1:5" ht="24.95" customHeight="1">
      <c r="B81" s="19" t="s">
        <v>61</v>
      </c>
      <c r="C81" s="20"/>
      <c r="D81" s="20"/>
    </row>
    <row r="82" spans="1:5" ht="24.95" customHeight="1">
      <c r="B82" s="19" t="s">
        <v>62</v>
      </c>
      <c r="C82" s="20"/>
      <c r="D82" s="20"/>
    </row>
    <row r="83" spans="1:5" ht="24.95" customHeight="1">
      <c r="B83" s="19" t="s">
        <v>16</v>
      </c>
      <c r="C83" s="20"/>
      <c r="D83" s="20"/>
    </row>
    <row r="84" spans="1:5" ht="24.95" customHeight="1">
      <c r="B84" s="18" t="s">
        <v>63</v>
      </c>
      <c r="C84" s="39">
        <f>SUBTOTAL(109,Transportasi[Estimasi])</f>
        <v>0</v>
      </c>
      <c r="D84" s="21">
        <f>SUBTOTAL(109,Transportasi[Aktual])</f>
        <v>0</v>
      </c>
    </row>
    <row r="85" spans="1:5" ht="24.95" customHeight="1">
      <c r="B85" s="14"/>
      <c r="C85" s="14"/>
      <c r="D85" s="14"/>
    </row>
    <row r="86" spans="1:5" ht="35.1" customHeight="1">
      <c r="A86" s="13"/>
      <c r="B86" s="41" t="s">
        <v>64</v>
      </c>
      <c r="C86" s="42"/>
      <c r="D86" s="42"/>
      <c r="E86" s="12"/>
    </row>
    <row r="87" spans="1:5" ht="24.95" customHeight="1">
      <c r="B87" s="35" t="s">
        <v>9</v>
      </c>
      <c r="C87" s="36" t="s">
        <v>71</v>
      </c>
      <c r="D87" s="37" t="s">
        <v>72</v>
      </c>
    </row>
    <row r="88" spans="1:5" ht="24.95" customHeight="1">
      <c r="B88" s="22" t="s">
        <v>65</v>
      </c>
      <c r="C88" s="23"/>
      <c r="D88" s="23"/>
    </row>
    <row r="89" spans="1:5" ht="24.95" customHeight="1">
      <c r="B89" s="22" t="s">
        <v>66</v>
      </c>
      <c r="C89" s="23"/>
      <c r="D89" s="23"/>
    </row>
    <row r="90" spans="1:5" ht="24.95" customHeight="1">
      <c r="B90" s="22" t="s">
        <v>67</v>
      </c>
      <c r="C90" s="23"/>
      <c r="D90" s="23"/>
    </row>
    <row r="91" spans="1:5" ht="24.95" customHeight="1">
      <c r="B91" s="22" t="s">
        <v>68</v>
      </c>
      <c r="C91" s="23"/>
      <c r="D91" s="23"/>
    </row>
    <row r="92" spans="1:5" ht="24.95" customHeight="1">
      <c r="B92" s="22" t="s">
        <v>16</v>
      </c>
      <c r="C92" s="23"/>
      <c r="D92" s="23"/>
    </row>
    <row r="93" spans="1:5" ht="24.95" customHeight="1">
      <c r="B93" s="18" t="s">
        <v>69</v>
      </c>
      <c r="C93" s="39">
        <f>SUBTOTAL(109,PengeluaranLain[Estimasi])</f>
        <v>0</v>
      </c>
      <c r="D93" s="21">
        <f>SUBTOTAL(109,PengeluaranLain[Aktual])</f>
        <v>0</v>
      </c>
    </row>
    <row r="100" spans="6:6">
      <c r="F100" s="1"/>
    </row>
  </sheetData>
  <mergeCells count="12">
    <mergeCell ref="B1:D1"/>
    <mergeCell ref="B86:D86"/>
    <mergeCell ref="B35:D35"/>
    <mergeCell ref="B3:D3"/>
    <mergeCell ref="B7:D7"/>
    <mergeCell ref="B16:D16"/>
    <mergeCell ref="B26:D26"/>
    <mergeCell ref="B44:D44"/>
    <mergeCell ref="B51:D51"/>
    <mergeCell ref="B60:D60"/>
    <mergeCell ref="B69:D69"/>
    <mergeCell ref="B78:D78"/>
  </mergeCells>
  <phoneticPr fontId="7" type="noConversion"/>
  <dataValidations count="2">
    <dataValidation allowBlank="1" showInputMessage="1" showErrorMessage="1" prompt="Label perkiraan ada di sel C3 dan label Aktual di D3." sqref="A3:A4 A16:A17 A35:A36 A44:A45 A51:A52 A60:A61 A69:A70 A78:A79 A86:A87 A27 A7:A8" xr:uid="{4D9793C6-50B0-4FB6-AEA8-67083029D0BF}"/>
    <dataValidation allowBlank="1" showInputMessage="1" showErrorMessage="1" prompt="Label Total Pengeluaran berada dalam sel di sebelah kanan. Total Perkiraan Pengeluaran dihitung secara otomatis di sel C4 dan Total Pengeluaran Aktual di sel D4. Instruksi berikutnya berada dalam sel A6." sqref="A5" xr:uid="{7CE7AE44-DF6D-4248-AD83-D4C9E1965B2F}"/>
  </dataValidations>
  <pageMargins left="0.7" right="0.7" top="0.75" bottom="0.75" header="0.3" footer="0.3"/>
  <pageSetup paperSize="9" orientation="portrait" horizontalDpi="1200" verticalDpi="1200" r:id="rId1"/>
  <tableParts count="10">
    <tablePart r:id="rId2"/>
    <tablePart r:id="rId3"/>
    <tablePart r:id="rId4"/>
    <tablePart r:id="rId5"/>
    <tablePart r:id="rId6"/>
    <tablePart r:id="rId7"/>
    <tablePart r:id="rId8"/>
    <tablePart r:id="rId9"/>
    <tablePart r:id="rId10"/>
    <tablePart r:id="rId11"/>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1C7793C3-3B8B-40B1-81D4-49EC89A52A4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A82612E0-C279-4C09-8E0F-D637B548D5E5}">
  <ds:schemaRefs>
    <ds:schemaRef ds:uri="http://schemas.microsoft.com/sharepoint/v3/contenttype/forms"/>
  </ds:schemaRefs>
</ds:datastoreItem>
</file>

<file path=customXml/itemProps33.xml><?xml version="1.0" encoding="utf-8"?>
<ds:datastoreItem xmlns:ds="http://schemas.openxmlformats.org/officeDocument/2006/customXml" ds:itemID="{90C065C9-8705-4A5E-AA45-BEFCD2BA3F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TM89372719</ap:Template>
  <ap:DocSecurity>0</ap:DocSecurity>
  <ap:ScaleCrop>false</ap:ScaleCrop>
  <ap:HeadingPairs>
    <vt:vector baseType="variant" size="2">
      <vt:variant>
        <vt:lpstr>Lembar kerja</vt:lpstr>
      </vt:variant>
      <vt:variant>
        <vt:i4>2</vt:i4>
      </vt:variant>
    </vt:vector>
  </ap:HeadingPairs>
  <ap:TitlesOfParts>
    <vt:vector baseType="lpstr" size="2">
      <vt:lpstr>Mulai</vt:lpstr>
      <vt:lpstr>Anggaran pernikahan</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2022-11-12T06:05:10Z</dcterms:created>
  <dcterms:modified xsi:type="dcterms:W3CDTF">2022-12-15T07:19:05Z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