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emf" ContentType="image/x-emf"/>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customXml/item2.xml" ContentType="application/xml"/>
  <Override PartName="/customXml/itemProps21.xml" ContentType="application/vnd.openxmlformats-officedocument.customXmlProperties+xml"/>
  <Override PartName="/xl/worksheets/sheet31.xml" ContentType="application/vnd.openxmlformats-officedocument.spreadsheetml.worksheet+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slicerCaches/slicerCache3.xml" ContentType="application/vnd.ms-excel.slicerCache+xml"/>
  <Override PartName="/customXml/item12.xml" ContentType="application/xml"/>
  <Override PartName="/customXml/itemProps12.xml" ContentType="application/vnd.openxmlformats-officedocument.customXmlProperties+xml"/>
  <Override PartName="/xl/worksheets/sheet22.xml" ContentType="application/vnd.openxmlformats-officedocument.spreadsheetml.worksheet+xml"/>
  <Override PartName="/xl/tables/table11.xml" ContentType="application/vnd.openxmlformats-officedocument.spreadsheetml.table+xml"/>
  <Override PartName="/xl/worksheets/sheet13.xml" ContentType="application/vnd.openxmlformats-officedocument.spreadsheetml.worksheet+xml"/>
  <Override PartName="/xl/slicers/slicer1.xml" ContentType="application/vnd.ms-excel.slicer+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slicerCaches/slicerCache22.xml" ContentType="application/vnd.ms-excel.slicerCache+xml"/>
  <Override PartName="/xl/calcChain.xml" ContentType="application/vnd.openxmlformats-officedocument.spreadsheetml.calcChain+xml"/>
  <Override PartName="/xl/slicerCaches/slicerCache13.xml" ContentType="application/vnd.ms-excel.slicerCache+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0"/>
  <workbookPr filterPrivacy="1" codeName="ThisWorkbook" hidePivotFieldList="1" refreshAllConnections="1"/>
  <xr:revisionPtr revIDLastSave="0" documentId="13_ncr:1_{2A02981A-62BB-466F-8FE5-0DB0AF3B0677}" xr6:coauthVersionLast="47" xr6:coauthVersionMax="47" xr10:uidLastSave="{00000000-0000-0000-0000-000000000000}"/>
  <bookViews>
    <workbookView xWindow="-120" yWindow="-120" windowWidth="29040" windowHeight="17640" xr2:uid="{00000000-000D-0000-FFFF-FFFF00000000}"/>
  </bookViews>
  <sheets>
    <sheet name="Dasbor" sheetId="1" r:id="rId1"/>
    <sheet name="Catatan Pengeluaran" sheetId="2" r:id="rId2"/>
    <sheet name="Data Pengeluaran Pribadi" sheetId="4" state="hidden" r:id="rId3"/>
  </sheets>
  <definedNames>
    <definedName name="Judul2">Pengeluaran[[#Headers],[Tanggal]]</definedName>
    <definedName name="Pemotong_Bulan__Tanggal">#N/A</definedName>
    <definedName name="Pemotong_Kategori">#N/A</definedName>
    <definedName name="Pemotong_Subkategori">#N/A</definedName>
    <definedName name="_xlnm.Print_Titles" localSheetId="1">'Catatan Pengeluaran'!$2:$2</definedName>
  </definedNames>
  <calcPr calcId="191029"/>
  <pivotCaches>
    <pivotCache cacheId="5"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 i="2" l="1"/>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<sst xmlns="http://schemas.openxmlformats.org/spreadsheetml/2006/main" count="69" uniqueCount="40">
  <si>
    <t>Dasbor Pengeluaran Pribadi</t>
  </si>
  <si>
    <t>ke catatan pengeluaran &gt;</t>
  </si>
  <si>
    <t>Catatan Pengeluaran</t>
  </si>
  <si>
    <t>Tanggal</t>
  </si>
  <si>
    <t>Kategori</t>
  </si>
  <si>
    <t>Rumah</t>
  </si>
  <si>
    <t>Rekreasi</t>
  </si>
  <si>
    <t>Harian</t>
  </si>
  <si>
    <t>Transportasi</t>
  </si>
  <si>
    <t>Subkategori</t>
  </si>
  <si>
    <t>Internet</t>
  </si>
  <si>
    <t>Telepon Rumah</t>
  </si>
  <si>
    <t>Listrik</t>
  </si>
  <si>
    <t>Gym</t>
  </si>
  <si>
    <t>Pakaian</t>
  </si>
  <si>
    <t>Kartu Kereta Metro</t>
  </si>
  <si>
    <t>Bahan bakar</t>
  </si>
  <si>
    <t>Potong Rambut</t>
  </si>
  <si>
    <t>Teh/Kopi</t>
  </si>
  <si>
    <t>Manisan / Permen</t>
  </si>
  <si>
    <t>Lensa Kontak</t>
  </si>
  <si>
    <t>Bioskop</t>
  </si>
  <si>
    <t>Jumlah</t>
  </si>
  <si>
    <t>&lt; ke dasbor</t>
  </si>
  <si>
    <t>Catatan</t>
  </si>
  <si>
    <t>Kartu bulan Maret</t>
  </si>
  <si>
    <t>Kartu bulan April</t>
  </si>
  <si>
    <t>Malam Film Klasik</t>
  </si>
  <si>
    <t>data pengeluaran pribadi</t>
  </si>
  <si>
    <t>PivotTable di bawah ini memberikan sumber data untuk PivotChart Pengeluaran Pribadi di Dasbor. Perubahan yang dibuat akan menyebabkan perubahan visual pada PivotChart atau kesalahan.</t>
  </si>
  <si>
    <t>Label Baris</t>
  </si>
  <si>
    <t>Mar</t>
  </si>
  <si>
    <t>Apr</t>
  </si>
  <si>
    <t>Mei</t>
  </si>
  <si>
    <t>Jun</t>
  </si>
  <si>
    <t>Jul</t>
  </si>
  <si>
    <t>Agu</t>
  </si>
  <si>
    <t>Total Keseluruhan</t>
  </si>
  <si>
    <t>Label Kolom</t>
  </si>
  <si>
    <t>Jumlah dari Jumlah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</si>
</sst>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Rp&quot;* #,##0.00_-;\-&quot;Rp&quot;* #,##0.00_-;_-&quot;Rp&quot;* &quot;-&quot;??_-;_-@_-"/>
    <numFmt numFmtId="164" formatCode="_(&quot;$&quot;* #,##0.00_);_(&quot;$&quot;* \(#,##0.00\);_(&quot;$&quot;* &quot;-&quot;??_);_(@_)"/>
  </numFmts>
  <fonts count="8" x14ac:knownFonts="1">
    <font>
      <sz val="11"/>
      <color theme="3"/>
      <name val="Lucida Sans"/>
      <family val="2"/>
      <scheme val="minor"/>
    </font>
    <font>
      <b/>
      <sz val="30"/>
      <color theme="4"/>
      <name val="Rockwell"/>
      <family val="2"/>
      <scheme val="major"/>
    </font>
    <font>
      <sz val="11"/>
      <color theme="3"/>
      <name val="Lucida Sans"/>
      <family val="2"/>
      <scheme val="minor"/>
    </font>
    <font>
      <sz val="11"/>
      <color theme="0"/>
      <name val="Lucida Sans"/>
      <family val="2"/>
      <scheme val="minor"/>
    </font>
    <font>
      <b/>
      <sz val="11"/>
      <color theme="4" tint="-0.24994659260841701"/>
      <name val="Lucida Sans"/>
      <family val="2"/>
      <scheme val="minor"/>
    </font>
    <font>
      <sz val="26"/>
      <color theme="5" tint="-0.499984740745262"/>
      <name val="Rockwell"/>
      <family val="1"/>
      <scheme val="major"/>
    </font>
    <font>
      <b/>
      <sz val="11"/>
      <color theme="5" tint="-0.499984740745262"/>
      <name val="Lucida Sans"/>
      <family val="2"/>
      <scheme val="minor"/>
    </font>
    <font>
      <sz val="11"/>
      <name val="Lucida Sans"/>
      <family val="2"/>
      <scheme val="minor"/>
    </font>
  </fonts>
  <fills count="5">
    <fill>
      <patternFill patternType="none"/>
    </fill>
    <fill>
      <patternFill patternType="gray125"/>
    </fill>
    <fill>
      <patternFill patternType="solid">
        <fgColor theme="2"/>
        <bgColor indexed="64"/>
      </patternFill>
    </fill>
    <fill>
      <patternFill patternType="solid">
        <fgColor theme="2"/>
        <bgColor theme="2" tint="0.79995117038483843"/>
      </patternFill>
    </fill>
    <fill>
      <patternFill patternType="solid">
        <fgColor theme="4"/>
        <bgColor indexed="64"/>
      </patternFill>
    </fill>
  </fills>
  <borders count="2">
    <border>
      <left/>
      <right/>
      <top/>
      <bottom/>
      <diagonal/>
    </border>
    <border>
      <left/>
      <right/>
      <top/>
      <bottom style="thick">
        <color theme="3"/>
      </bottom>
      <diagonal/>
    </border>
  </borders>
  <cellStyleXfs count="7">
    <xf numFmtId="0" fontId="0" fillId="3" borderId="0">
      <alignment horizontal="left" vertical="center" wrapText="1" indent="1"/>
    </xf>
    <xf numFmtId="0" fontId="1" fillId="2" borderId="1" applyNumberFormat="0" applyAlignment="0" applyProtection="0"/>
    <xf numFmtId="0" fontId="4" fillId="3" borderId="1" applyNumberFormat="0" applyFill="0" applyAlignment="0" applyProtection="0">
      <alignment vertical="center"/>
    </xf>
    <xf numFmtId="0" fontId="2" fillId="3" borderId="1" applyNumberFormat="0" applyFill="0" applyAlignment="0" applyProtection="0">
      <alignment vertical="center"/>
    </xf>
    <xf numFmtId="44" fontId="2" fillId="0" borderId="0" applyFont="0" applyFill="0" applyBorder="0" applyProtection="0">
      <alignment horizontal="right" vertical="center" indent="2"/>
    </xf>
    <xf numFmtId="14" fontId="2" fillId="3" borderId="0" applyFont="0" applyFill="0" applyBorder="0">
      <alignment horizontal="right" vertical="center" indent="3"/>
    </xf>
    <xf numFmtId="14" fontId="2" fillId="3" borderId="0" applyFont="0" applyFill="0" applyBorder="0">
      <alignment horizontal="right" vertical="center" indent="3"/>
    </xf>
  </cellStyleXfs>
  <cellXfs count="21">
    <xf numFmtId="0" fontId="0" fillId="3" borderId="0" xfId="0">
      <alignment horizontal="left" vertical="center" wrapText="1" indent="1"/>
    </xf>
    <xf numFmtId="2" fontId="0" fillId="3" borderId="0" xfId="0" applyNumberFormat="1" applyAlignment="1">
      <alignment horizontal="center" vertical="center"/>
    </xf>
    <xf numFmtId="0" fontId="0" fillId="2" borderId="0" xfId="0" applyFill="1">
      <alignment horizontal="left" vertical="center" wrapText="1" indent="1"/>
    </xf>
    <xf numFmtId="0" fontId="0" fillId="0" borderId="0" xfId="0" applyFill="1">
      <alignment horizontal="left" vertical="center" wrapText="1" indent="1"/>
    </xf>
    <xf numFmtId="0" fontId="3" fillId="0" borderId="0" xfId="0" applyFont="1" applyFill="1">
      <alignment horizontal="left" vertical="center" wrapText="1" indent="1"/>
    </xf>
    <xf numFmtId="0" fontId="0" fillId="4" borderId="0" xfId="0" applyFill="1">
      <alignment horizontal="left" vertical="center" wrapText="1" indent="1"/>
    </xf>
    <xf numFmtId="0" fontId="6" fillId="4" borderId="0" xfId="2" applyFont="1" applyFill="1" applyBorder="1" applyAlignment="1">
      <alignment horizontal="right" vertical="center"/>
    </xf>
    <xf numFmtId="0" fontId="0" fillId="3" borderId="0" xfId="0" applyAlignment="1">
      <alignment horizontal="left" vertical="center"/>
    </xf>
    <xf numFmtId="0" fontId="7" fillId="3" borderId="0" xfId="0" applyFont="1">
      <alignment horizontal="left" vertical="center" wrapText="1" indent="1"/>
    </xf>
    <xf numFmtId="0" fontId="7" fillId="3" borderId="0" xfId="0" applyFont="1" applyAlignment="1">
      <alignment horizontal="left" vertical="center" wrapText="1"/>
    </xf>
    <xf numFmtId="0" fontId="5" fillId="4" borderId="0" xfId="1" applyFont="1" applyFill="1" applyBorder="1" applyAlignment="1">
      <alignment horizontal="left" vertical="center"/>
    </xf>
    <xf numFmtId="0" fontId="3" fillId="0" borderId="0" xfId="0" applyFont="1" applyFill="1" applyAlignment="1">
      <alignment horizontal="center" vertical="center"/>
    </xf>
    <xf numFmtId="44" fontId="7" fillId="3" borderId="0" xfId="4" applyFont="1" applyFill="1" applyBorder="1">
      <alignment horizontal="right" vertical="center" indent="2"/>
    </xf>
    <xf numFmtId="14" fontId="7" fillId="3" borderId="0" xfId="5" applyFont="1" applyFill="1" applyBorder="1" applyAlignment="1">
      <alignment horizontal="center" vertical="center"/>
    </xf>
    <xf numFmtId="0" fontId="3" fillId="0" borderId="0" xfId="0" applyFont="1" applyFill="1" applyAlignment="1">
      <alignment horizontal="center" vertical="center"/>
    </xf>
    <xf numFmtId="0" fontId="5" fillId="4" borderId="0" xfId="1" applyFont="1" applyFill="1" applyBorder="1" applyAlignment="1">
      <alignment horizontal="left" vertical="center"/>
    </xf>
    <xf numFmtId="0" fontId="1" fillId="2" borderId="1" xfId="1" applyAlignment="1">
      <alignment vertical="center"/>
    </xf>
    <xf numFmtId="0" fontId="0" fillId="3" borderId="0" xfId="0">
      <alignment horizontal="left" vertical="center" wrapText="1" indent="1"/>
    </xf>
    <xf numFmtId="0" fontId="0" fillId="3" borderId="0" xfId="0" applyFill="1">
      <alignment horizontal="left" vertical="center" wrapText="1" indent="1"/>
    </xf>
    <xf numFmtId="0" fontId="0" fillId="3" borderId="0" xfId="0" applyFill="1" applyAlignment="1">
      <alignment horizontal="left" vertical="center" wrapText="1"/>
    </xf>
    <xf numFmtId="0" fontId="0" fillId="3" borderId="0" xfId="0" applyNumberFormat="1" applyFill="1">
      <alignment horizontal="left" vertical="center" wrapText="1" indent="1"/>
    </xf>
  </cellXfs>
  <cellStyles count="7">
    <cellStyle name="Date" xfId="6" xr:uid="{79C4FFEA-CD64-4833-91BF-CAB1C00B2B07}"/>
    <cellStyle name="Hipertaut" xfId="2" builtinId="8" customBuiltin="1"/>
    <cellStyle name="Judul" xfId="1" builtinId="15" customBuiltin="1"/>
    <cellStyle name="Mata Uang" xfId="4" builtinId="4" customBuiltin="1"/>
    <cellStyle name="Mengikuti Hipertaut" xfId="3" builtinId="9" customBuiltin="1"/>
    <cellStyle name="Normal" xfId="0" builtinId="0" customBuiltin="1"/>
    <cellStyle name="Tanggal" xfId="5" xr:uid="{00000000-0005-0000-0000-000001000000}"/>
  </cellStyles>
  <dxfs count="23">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ont>
        <b val="0"/>
        <i val="0"/>
        <strike val="0"/>
        <condense val="0"/>
        <extend val="0"/>
        <outline val="0"/>
        <shadow val="0"/>
        <u val="none"/>
        <vertAlign val="baseline"/>
        <sz val="11"/>
        <color auto="1"/>
        <name val="Lucida Sans"/>
        <family val="2"/>
        <scheme val="minor"/>
      </font>
    </dxf>
    <dxf>
      <font>
        <strike val="0"/>
        <outline val="0"/>
        <shadow val="0"/>
        <u val="none"/>
        <vertAlign val="baseline"/>
        <sz val="11"/>
        <color auto="1"/>
        <name val="Lucida Sans"/>
        <family val="2"/>
        <scheme val="minor"/>
      </font>
    </dxf>
    <dxf>
      <font>
        <b val="0"/>
        <i val="0"/>
        <strike val="0"/>
        <condense val="0"/>
        <extend val="0"/>
        <outline val="0"/>
        <shadow val="0"/>
        <u val="none"/>
        <vertAlign val="baseline"/>
        <sz val="11"/>
        <color auto="1"/>
        <name val="Lucida Sans"/>
        <family val="2"/>
        <scheme val="minor"/>
      </font>
    </dxf>
    <dxf>
      <font>
        <strike val="0"/>
        <outline val="0"/>
        <shadow val="0"/>
        <u val="none"/>
        <vertAlign val="baseline"/>
        <sz val="11"/>
        <color auto="1"/>
        <name val="Lucida Sans"/>
        <family val="2"/>
        <scheme val="minor"/>
      </font>
      <numFmt numFmtId="34" formatCode="_-&quot;Rp&quot;* #,##0.00_-;\-&quot;Rp&quot;* #,##0.00_-;_-&quot;Rp&quot;* &quot;-&quot;??_-;_-@_-"/>
    </dxf>
    <dxf>
      <font>
        <b val="0"/>
        <i val="0"/>
        <strike val="0"/>
        <condense val="0"/>
        <extend val="0"/>
        <outline val="0"/>
        <shadow val="0"/>
        <u val="none"/>
        <vertAlign val="baseline"/>
        <sz val="11"/>
        <color auto="1"/>
        <name val="Lucida Sans"/>
        <family val="2"/>
        <scheme val="minor"/>
      </font>
    </dxf>
    <dxf>
      <font>
        <strike val="0"/>
        <outline val="0"/>
        <shadow val="0"/>
        <u val="none"/>
        <vertAlign val="baseline"/>
        <sz val="11"/>
        <color auto="1"/>
        <name val="Lucida Sans"/>
        <family val="2"/>
        <scheme val="minor"/>
      </font>
    </dxf>
    <dxf>
      <font>
        <b val="0"/>
        <i val="0"/>
        <strike val="0"/>
        <condense val="0"/>
        <extend val="0"/>
        <outline val="0"/>
        <shadow val="0"/>
        <u val="none"/>
        <vertAlign val="baseline"/>
        <sz val="11"/>
        <color auto="1"/>
        <name val="Lucida Sans"/>
        <family val="2"/>
        <scheme val="minor"/>
      </font>
    </dxf>
    <dxf>
      <font>
        <strike val="0"/>
        <outline val="0"/>
        <shadow val="0"/>
        <u val="none"/>
        <vertAlign val="baseline"/>
        <sz val="11"/>
        <color auto="1"/>
        <name val="Lucida Sans"/>
        <family val="2"/>
        <scheme val="minor"/>
      </font>
    </dxf>
    <dxf>
      <font>
        <b val="0"/>
        <i val="0"/>
        <strike val="0"/>
        <condense val="0"/>
        <extend val="0"/>
        <outline val="0"/>
        <shadow val="0"/>
        <u val="none"/>
        <vertAlign val="baseline"/>
        <sz val="11"/>
        <color auto="1"/>
        <name val="Lucida Sans"/>
        <family val="2"/>
        <scheme val="minor"/>
      </font>
      <alignment horizontal="center" vertical="center" textRotation="0" wrapText="0" indent="0" justifyLastLine="0" shrinkToFit="0" readingOrder="0"/>
    </dxf>
    <dxf>
      <font>
        <strike val="0"/>
        <outline val="0"/>
        <shadow val="0"/>
        <u val="none"/>
        <vertAlign val="baseline"/>
        <sz val="11"/>
        <color auto="1"/>
        <name val="Lucida Sans"/>
        <family val="2"/>
        <scheme val="minor"/>
      </font>
      <numFmt numFmtId="19" formatCode="dd/mm/yyyy"/>
      <alignment horizontal="center" vertical="center" textRotation="0" wrapText="0" indent="0" justifyLastLine="0" shrinkToFit="0" readingOrder="0"/>
    </dxf>
    <dxf>
      <font>
        <strike val="0"/>
        <outline val="0"/>
        <shadow val="0"/>
        <u val="none"/>
        <vertAlign val="baseline"/>
        <sz val="11"/>
        <color auto="1"/>
        <name val="Lucida Sans"/>
        <family val="2"/>
        <scheme val="minor"/>
      </font>
    </dxf>
    <dxf>
      <alignment vertical="center" textRotation="0" wrapText="0" indent="0" justifyLastLine="0" shrinkToFit="0" readingOrder="0"/>
    </dxf>
    <dxf>
      <font>
        <b/>
        <i val="0"/>
        <color theme="0"/>
        <name val="Rockwell"/>
        <family val="1"/>
        <scheme val="major"/>
      </font>
      <fill>
        <patternFill patternType="solid">
          <bgColor theme="6" tint="-0.499984740745262"/>
        </patternFill>
      </fill>
      <border diagonalUp="0" diagonalDown="0">
        <left/>
        <right/>
        <top/>
        <bottom/>
        <vertical/>
        <horizontal/>
      </border>
    </dxf>
    <dxf>
      <font>
        <sz val="11"/>
        <color theme="1"/>
        <name val="Lucida Sans"/>
        <scheme val="minor"/>
      </font>
      <fill>
        <patternFill patternType="solid">
          <bgColor rgb="FFEAEAEA"/>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6" tint="-0.499984740745262"/>
        </patternFill>
      </fill>
      <border>
        <top style="thick">
          <color theme="0"/>
        </top>
      </border>
    </dxf>
    <dxf>
      <font>
        <b val="0"/>
        <i val="0"/>
        <color theme="3"/>
      </font>
      <fill>
        <patternFill patternType="none">
          <bgColor auto="1"/>
        </patternFill>
      </fill>
      <border diagonalUp="0" diagonalDown="0">
        <left/>
        <right/>
        <top/>
        <bottom style="thick">
          <color theme="6" tint="-0.499984740745262"/>
        </bottom>
        <vertical/>
        <horizontal/>
      </border>
    </dxf>
  </dxfs>
  <tableStyles count="2" defaultTableStyle="TableStyleMedium2" defaultPivotStyle="PivotStyleLight16">
    <tableStyle name="Catatan Pengeluaran" pivot="0" count="4" xr9:uid="{1084AE09-CC68-4A08-B2BE-0DEDB7924A71}">
      <tableStyleElement type="wholeTable" dxfId="22"/>
      <tableStyleElement type="headerRow" dxfId="21"/>
      <tableStyleElement type="firstRowStripe" dxfId="20"/>
      <tableStyleElement type="secondRowStripe" dxfId="19"/>
    </tableStyle>
    <tableStyle name="Pemotong Pengeluaran Pribadi" pivot="0" table="0" count="10" xr9:uid="{C9806149-C35B-4A08-890C-DCD9F455A11F}">
      <tableStyleElement type="wholeTable" dxfId="18"/>
      <tableStyleElement type="headerRow" dxfId="17"/>
    </tableStyle>
  </tableStyles>
  <colors>
    <mruColors>
      <color rgb="FFEAEAEA"/>
      <color rgb="FFDDDDDD"/>
      <color rgb="FF5F5F5F"/>
      <color rgb="FF808080"/>
      <color rgb="FFF8F7EB"/>
      <color rgb="FFF8F7EC"/>
      <color rgb="FFFFD0AA"/>
    </mruColors>
  </colors>
  <extLst>
    <ext xmlns:x14="http://schemas.microsoft.com/office/spreadsheetml/2009/9/main" uri="{46F421CA-312F-682f-3DD2-61675219B42D}">
      <x14:dxfs count="8">
        <dxf>
          <font>
            <color rgb="FF5F5F5F"/>
          </font>
          <fill>
            <patternFill patternType="solid">
              <fgColor auto="1"/>
              <bgColor theme="7" tint="0.59996337778862885"/>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auto="1"/>
          </font>
          <fill>
            <patternFill patternType="solid">
              <fgColor auto="1"/>
              <bgColor theme="7" tint="0.59996337778862885"/>
            </patternFill>
          </fill>
          <border diagonalUp="0" diagonalDown="0">
            <left/>
            <right/>
            <top/>
            <bottom/>
            <vertical/>
            <horizontal/>
          </border>
        </dxf>
        <dxf>
          <font>
            <b/>
            <i val="0"/>
            <color rgb="FF5F5F5F"/>
          </font>
          <fill>
            <patternFill patternType="solid">
              <fgColor auto="1"/>
              <bgColor rgb="FFDDDDDD"/>
            </patternFill>
          </fill>
          <border diagonalUp="0" diagonalDown="0">
            <left/>
            <right/>
            <top/>
            <bottom/>
            <vertical/>
            <horizontal/>
          </border>
        </dxf>
        <dxf>
          <font>
            <b/>
            <i val="0"/>
            <color theme="0"/>
          </font>
          <fill>
            <patternFill patternType="solid">
              <fgColor theme="6" tint="0.59999389629810485"/>
              <bgColor theme="7" tint="0.39994506668294322"/>
            </patternFill>
          </fill>
          <border diagonalUp="0" diagonalDown="0">
            <left/>
            <right/>
            <top/>
            <bottom/>
            <vertical/>
            <horizontal/>
          </border>
        </dxf>
        <dxf>
          <font>
            <b/>
            <i val="0"/>
            <color auto="1"/>
          </font>
          <fill>
            <patternFill patternType="solid">
              <fgColor theme="6"/>
              <bgColor theme="7"/>
            </patternFill>
          </fill>
          <border diagonalUp="0" diagonalDown="0">
            <left/>
            <right/>
            <top/>
            <bottom/>
            <vertical/>
            <horizontal/>
          </border>
        </dxf>
        <dxf>
          <font>
            <color rgb="FF808080"/>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rgb="FF808080"/>
            <name val="Lucida Sans"/>
            <scheme val="minor"/>
          </font>
          <fill>
            <patternFill patternType="solid">
              <fgColor rgb="FFC0C0C0"/>
              <bgColor theme="2" tint="0.59996337778862885"/>
            </patternFill>
          </fill>
          <border>
            <left style="thin">
              <color theme="0" tint="-0.34998626667073579"/>
            </left>
            <right style="thin">
              <color theme="0" tint="-0.34998626667073579"/>
            </right>
            <top style="thin">
              <color theme="0" tint="-0.34998626667073579"/>
            </top>
            <bottom style="thin">
              <color theme="0" tint="-0.34998626667073579"/>
            </bottom>
            <vertical/>
            <horizontal style="thin">
              <color theme="7"/>
            </horizontal>
          </border>
        </dxf>
      </x14:dxfs>
    </ext>
    <ext xmlns:x14="http://schemas.microsoft.com/office/spreadsheetml/2009/9/main" uri="{EB79DEF2-80B8-43e5-95BD-54CBDDF9020C}">
      <x14:slicerStyles defaultSlicerStyle="SlicerStyleLight1">
        <x14:slicerStyle name="Pemotong Pengeluaran Pribadi">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8" /><Relationship Type="http://schemas.openxmlformats.org/officeDocument/2006/relationships/customXml" Target="/customXml/item2.xml" Id="rId13" /><Relationship Type="http://schemas.openxmlformats.org/officeDocument/2006/relationships/worksheet" Target="/xl/worksheets/sheet31.xml" Id="rId3" /><Relationship Type="http://schemas.microsoft.com/office/2007/relationships/slicerCache" Target="/xl/slicerCaches/slicerCache3.xml" Id="rId7" /><Relationship Type="http://schemas.openxmlformats.org/officeDocument/2006/relationships/customXml" Target="/customXml/item12.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microsoft.com/office/2007/relationships/slicerCache" Target="/xl/slicerCaches/slicerCache22.xml" Id="rId6" /><Relationship Type="http://schemas.openxmlformats.org/officeDocument/2006/relationships/calcChain" Target="/xl/calcChain.xml" Id="rId11" /><Relationship Type="http://schemas.microsoft.com/office/2007/relationships/slicerCache" Target="/xl/slicerCaches/slicerCache13.xml" Id="rId5" /><Relationship Type="http://schemas.openxmlformats.org/officeDocument/2006/relationships/sharedStrings" Target="/xl/sharedStrings.xml" Id="rId10" /><Relationship Type="http://schemas.openxmlformats.org/officeDocument/2006/relationships/pivotCacheDefinition" Target="/xl/pivotCache/pivotCacheDefinition11.xml" Id="rId4" /><Relationship Type="http://schemas.openxmlformats.org/officeDocument/2006/relationships/styles" Target="/xl/styles.xml" Id="rId9" /><Relationship Type="http://schemas.openxmlformats.org/officeDocument/2006/relationships/customXml" Target="/customXml/item33.xml" Id="rId1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[Office_65034005_TF33686846_Win32.xltx]Data Pengeluaran Pribadi!DataPengeluaranPribadi</c:name>
    <c:fmtId val="2"/>
  </c:pivotSource>
  <c:chart>
    <c:autoTitleDeleted val="1"/>
    <c:pivotFmts>
      <c:pivotFmt>
        <c:idx val="0"/>
      </c:pivotFmt>
      <c:pivotFmt>
        <c:idx val="1"/>
      </c:pivotFmt>
      <c:pivotFmt>
        <c:idx val="2"/>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3">
                      <a:lumMod val="50000"/>
                    </a:schemeClr>
                  </a:solidFill>
                  <a:latin typeface="+mj-lt"/>
                  <a:ea typeface="+mn-ea"/>
                  <a:cs typeface="+mn-cs"/>
                </a:defRPr>
              </a:pPr>
              <a:endParaRPr lang="id-ID"/>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d-ID"/>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d-ID"/>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d-ID"/>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d-ID"/>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d-ID"/>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d-ID"/>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d-ID"/>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d-ID"/>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d-ID"/>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d-ID"/>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d-ID"/>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d-ID"/>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d-ID"/>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d-ID"/>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d-ID"/>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id-ID"/>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3.8250175624598648E-2"/>
          <c:y val="0.14504584646195012"/>
          <c:w val="0.95901312335958"/>
          <c:h val="0.74146723840181872"/>
        </c:manualLayout>
      </c:layout>
      <c:barChart>
        <c:barDir val="col"/>
        <c:grouping val="clustered"/>
        <c:varyColors val="0"/>
        <c:ser>
          <c:idx val="0"/>
          <c:order val="0"/>
          <c:tx>
            <c:strRef>
              <c:f>'Data Pengeluaran Pribadi'!$C$3:$C$4</c:f>
              <c:strCache>
                <c:ptCount val="1"/>
                <c:pt idx="0">
                  <c:v>Rekreasi</c:v>
                </c:pt>
              </c:strCache>
            </c:strRef>
          </c:tx>
          <c:spPr>
            <a:solidFill>
              <a:schemeClr val="accent1"/>
            </a:solidFill>
            <a:ln>
              <a:noFill/>
            </a:ln>
            <a:effectLst/>
          </c:spPr>
          <c:invertIfNegative val="0"/>
          <c:cat>
            <c:strRef>
              <c:f>'Data Pengeluaran Pribadi'!$B$5:$B$11</c:f>
              <c:strCache>
                <c:ptCount val="6"/>
                <c:pt idx="0">
                  <c:v>Mar</c:v>
                </c:pt>
                <c:pt idx="1">
                  <c:v>Apr</c:v>
                </c:pt>
                <c:pt idx="2">
                  <c:v>Mei</c:v>
                </c:pt>
                <c:pt idx="3">
                  <c:v>Jun</c:v>
                </c:pt>
                <c:pt idx="4">
                  <c:v>Jul</c:v>
                </c:pt>
                <c:pt idx="5">
                  <c:v>Agu</c:v>
                </c:pt>
              </c:strCache>
            </c:strRef>
          </c:cat>
          <c:val>
            <c:numRef>
              <c:f>'Data Pengeluaran Pribadi'!$C$5:$C$11</c:f>
              <c:numCache>
                <c:formatCode>General</c:formatCode>
                <c:ptCount val="6"/>
                <c:pt idx="0">
                  <c:v>29</c:v>
                </c:pt>
                <c:pt idx="4">
                  <c:v>21</c:v>
                </c:pt>
              </c:numCache>
            </c:numRef>
          </c:val>
          <c:extLst>
            <c:ext xmlns:c16="http://schemas.microsoft.com/office/drawing/2014/chart" uri="{C3380CC4-5D6E-409C-BE32-E72D297353CC}">
              <c16:uniqueId val="{00000007-A8B8-4A11-A1AA-6CBBB0EF8AE5}"/>
            </c:ext>
          </c:extLst>
        </c:ser>
        <c:ser>
          <c:idx val="1"/>
          <c:order val="1"/>
          <c:tx>
            <c:strRef>
              <c:f>'Data Pengeluaran Pribadi'!$D$3:$D$4</c:f>
              <c:strCache>
                <c:ptCount val="1"/>
                <c:pt idx="0">
                  <c:v>Transportasi</c:v>
                </c:pt>
              </c:strCache>
            </c:strRef>
          </c:tx>
          <c:spPr>
            <a:solidFill>
              <a:schemeClr val="accent2"/>
            </a:solidFill>
            <a:ln>
              <a:noFill/>
            </a:ln>
            <a:effectLst/>
          </c:spPr>
          <c:invertIfNegative val="0"/>
          <c:cat>
            <c:strRef>
              <c:f>'Data Pengeluaran Pribadi'!$B$5:$B$11</c:f>
              <c:strCache>
                <c:ptCount val="6"/>
                <c:pt idx="0">
                  <c:v>Mar</c:v>
                </c:pt>
                <c:pt idx="1">
                  <c:v>Apr</c:v>
                </c:pt>
                <c:pt idx="2">
                  <c:v>Mei</c:v>
                </c:pt>
                <c:pt idx="3">
                  <c:v>Jun</c:v>
                </c:pt>
                <c:pt idx="4">
                  <c:v>Jul</c:v>
                </c:pt>
                <c:pt idx="5">
                  <c:v>Agu</c:v>
                </c:pt>
              </c:strCache>
            </c:strRef>
          </c:cat>
          <c:val>
            <c:numRef>
              <c:f>'Data Pengeluaran Pribadi'!$D$5:$D$11</c:f>
              <c:numCache>
                <c:formatCode>General</c:formatCode>
                <c:ptCount val="6"/>
                <c:pt idx="0">
                  <c:v>21</c:v>
                </c:pt>
                <c:pt idx="1">
                  <c:v>75</c:v>
                </c:pt>
                <c:pt idx="2">
                  <c:v>54</c:v>
                </c:pt>
              </c:numCache>
            </c:numRef>
          </c:val>
          <c:extLst>
            <c:ext xmlns:c16="http://schemas.microsoft.com/office/drawing/2014/chart" uri="{C3380CC4-5D6E-409C-BE32-E72D297353CC}">
              <c16:uniqueId val="{0000000B-A8B8-4A11-A1AA-6CBBB0EF8AE5}"/>
            </c:ext>
          </c:extLst>
        </c:ser>
        <c:ser>
          <c:idx val="2"/>
          <c:order val="2"/>
          <c:tx>
            <c:strRef>
              <c:f>'Data Pengeluaran Pribadi'!$E$3:$E$4</c:f>
              <c:strCache>
                <c:ptCount val="1"/>
                <c:pt idx="0">
                  <c:v>Harian</c:v>
                </c:pt>
              </c:strCache>
            </c:strRef>
          </c:tx>
          <c:spPr>
            <a:solidFill>
              <a:schemeClr val="accent3"/>
            </a:solidFill>
            <a:ln>
              <a:noFill/>
            </a:ln>
            <a:effectLst/>
          </c:spPr>
          <c:invertIfNegative val="0"/>
          <c:cat>
            <c:strRef>
              <c:f>'Data Pengeluaran Pribadi'!$B$5:$B$11</c:f>
              <c:strCache>
                <c:ptCount val="6"/>
                <c:pt idx="0">
                  <c:v>Mar</c:v>
                </c:pt>
                <c:pt idx="1">
                  <c:v>Apr</c:v>
                </c:pt>
                <c:pt idx="2">
                  <c:v>Mei</c:v>
                </c:pt>
                <c:pt idx="3">
                  <c:v>Jun</c:v>
                </c:pt>
                <c:pt idx="4">
                  <c:v>Jul</c:v>
                </c:pt>
                <c:pt idx="5">
                  <c:v>Agu</c:v>
                </c:pt>
              </c:strCache>
            </c:strRef>
          </c:cat>
          <c:val>
            <c:numRef>
              <c:f>'Data Pengeluaran Pribadi'!$E$5:$E$11</c:f>
              <c:numCache>
                <c:formatCode>General</c:formatCode>
                <c:ptCount val="6"/>
                <c:pt idx="0">
                  <c:v>42</c:v>
                </c:pt>
                <c:pt idx="1">
                  <c:v>97.75</c:v>
                </c:pt>
                <c:pt idx="3">
                  <c:v>12</c:v>
                </c:pt>
                <c:pt idx="5">
                  <c:v>2.75</c:v>
                </c:pt>
              </c:numCache>
            </c:numRef>
          </c:val>
          <c:extLst>
            <c:ext xmlns:c16="http://schemas.microsoft.com/office/drawing/2014/chart" uri="{C3380CC4-5D6E-409C-BE32-E72D297353CC}">
              <c16:uniqueId val="{0000000C-A8B8-4A11-A1AA-6CBBB0EF8AE5}"/>
            </c:ext>
          </c:extLst>
        </c:ser>
        <c:ser>
          <c:idx val="3"/>
          <c:order val="3"/>
          <c:tx>
            <c:strRef>
              <c:f>'Data Pengeluaran Pribadi'!$F$3:$F$4</c:f>
              <c:strCache>
                <c:ptCount val="1"/>
                <c:pt idx="0">
                  <c:v>Rumah</c:v>
                </c:pt>
              </c:strCache>
            </c:strRef>
          </c:tx>
          <c:spPr>
            <a:solidFill>
              <a:schemeClr val="accent4"/>
            </a:solidFill>
            <a:ln>
              <a:noFill/>
            </a:ln>
            <a:effectLst/>
          </c:spPr>
          <c:invertIfNegative val="0"/>
          <c:cat>
            <c:strRef>
              <c:f>'Data Pengeluaran Pribadi'!$B$5:$B$11</c:f>
              <c:strCache>
                <c:ptCount val="6"/>
                <c:pt idx="0">
                  <c:v>Mar</c:v>
                </c:pt>
                <c:pt idx="1">
                  <c:v>Apr</c:v>
                </c:pt>
                <c:pt idx="2">
                  <c:v>Mei</c:v>
                </c:pt>
                <c:pt idx="3">
                  <c:v>Jun</c:v>
                </c:pt>
                <c:pt idx="4">
                  <c:v>Jul</c:v>
                </c:pt>
                <c:pt idx="5">
                  <c:v>Agu</c:v>
                </c:pt>
              </c:strCache>
            </c:strRef>
          </c:cat>
          <c:val>
            <c:numRef>
              <c:f>'Data Pengeluaran Pribadi'!$F$5:$F$11</c:f>
              <c:numCache>
                <c:formatCode>General</c:formatCode>
                <c:ptCount val="6"/>
                <c:pt idx="0">
                  <c:v>130</c:v>
                </c:pt>
                <c:pt idx="1">
                  <c:v>130</c:v>
                </c:pt>
              </c:numCache>
            </c:numRef>
          </c:val>
          <c:extLst>
            <c:ext xmlns:c16="http://schemas.microsoft.com/office/drawing/2014/chart" uri="{C3380CC4-5D6E-409C-BE32-E72D297353CC}">
              <c16:uniqueId val="{0000000D-A8B8-4A11-A1AA-6CBBB0EF8AE5}"/>
            </c:ext>
          </c:extLst>
        </c:ser>
        <c:dLbls>
          <c:showLegendKey val="0"/>
          <c:showVal val="0"/>
          <c:showCatName val="0"/>
          <c:showSerName val="0"/>
          <c:showPercent val="0"/>
          <c:showBubbleSize val="0"/>
        </c:dLbls>
        <c:gapWidth val="35"/>
        <c:axId val="369003632"/>
        <c:axId val="369002848"/>
      </c:barChart>
      <c:catAx>
        <c:axId val="36900363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id-ID"/>
          </a:p>
        </c:txPr>
        <c:crossAx val="369002848"/>
        <c:crosses val="autoZero"/>
        <c:auto val="1"/>
        <c:lblAlgn val="ctr"/>
        <c:lblOffset val="100"/>
        <c:noMultiLvlLbl val="0"/>
      </c:catAx>
      <c:valAx>
        <c:axId val="369002848"/>
        <c:scaling>
          <c:orientation val="minMax"/>
          <c:max val="140"/>
        </c:scaling>
        <c:delete val="0"/>
        <c:axPos val="l"/>
        <c:majorGridlines>
          <c:spPr>
            <a:ln w="3175" cap="flat" cmpd="sng" algn="ctr">
              <a:solidFill>
                <a:schemeClr val="tx2">
                  <a:lumMod val="20000"/>
                  <a:lumOff val="80000"/>
                  <a:alpha val="5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id-ID"/>
          </a:p>
        </c:txPr>
        <c:crossAx val="369003632"/>
        <c:crosses val="autoZero"/>
        <c:crossBetween val="between"/>
      </c:valAx>
      <c:spPr>
        <a:noFill/>
        <a:ln>
          <a:noFill/>
        </a:ln>
        <a:effectLst/>
      </c:spPr>
    </c:plotArea>
    <c:legend>
      <c:legendPos val="t"/>
      <c:layout>
        <c:manualLayout>
          <c:xMode val="edge"/>
          <c:yMode val="edge"/>
          <c:x val="3.9964915771906568E-3"/>
          <c:y val="1.6504856261546089E-2"/>
          <c:w val="0.24160413547725984"/>
          <c:h val="4.750972692693655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id-ID"/>
        </a:p>
      </c:txPr>
    </c:legend>
    <c:plotVisOnly val="1"/>
    <c:dispBlanksAs val="gap"/>
    <c:showDLblsOverMax val="0"/>
  </c:chart>
  <c:spPr>
    <a:noFill/>
    <a:ln w="9525" cap="flat" cmpd="sng" algn="ctr">
      <a:noFill/>
      <a:prstDash val="solid"/>
      <a:round/>
    </a:ln>
    <a:effectLst/>
  </c:spPr>
  <c:txPr>
    <a:bodyPr/>
    <a:lstStyle/>
    <a:p>
      <a:pPr>
        <a:defRPr>
          <a:solidFill>
            <a:schemeClr val="tx2"/>
          </a:solidFill>
        </a:defRPr>
      </a:pPr>
      <a:endParaRPr lang="id-ID"/>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1.xml.rels>&#65279;<?xml version="1.0" encoding="utf-8"?><Relationships xmlns="http://schemas.openxmlformats.org/package/2006/relationships"><Relationship Type="http://schemas.openxmlformats.org/officeDocument/2006/relationships/image" Target="/xl/media/image1.emf" Id="rId2" /><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1</xdr:row>
      <xdr:rowOff>4616823</xdr:rowOff>
    </xdr:to>
    <xdr:graphicFrame macro="">
      <xdr:nvGraphicFramePr>
        <xdr:cNvPr id="2" name="Pengeluaran Pribadi" descr="PivotChart Pengeluaran Pribadi untuk total pengeluaran menurut kategori, dikelompokkan menurut bulan">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179294</xdr:colOff>
      <xdr:row>0</xdr:row>
      <xdr:rowOff>90337</xdr:rowOff>
    </xdr:from>
    <xdr:to>
      <xdr:col>1</xdr:col>
      <xdr:colOff>818029</xdr:colOff>
      <xdr:row>0</xdr:row>
      <xdr:rowOff>728383</xdr:rowOff>
    </xdr:to>
    <xdr:pic>
      <xdr:nvPicPr>
        <xdr:cNvPr id="7" name="Gambar 6" descr="elemen dekoratif">
          <a:extLst>
            <a:ext uri="{FF2B5EF4-FFF2-40B4-BE49-F238E27FC236}">
              <a16:creationId xmlns:a16="http://schemas.microsoft.com/office/drawing/2014/main" id="{0B4E9C91-5EE0-40F3-9461-A931F6E384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90337"/>
          <a:ext cx="638735" cy="638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161925</xdr:colOff>
      <xdr:row>2</xdr:row>
      <xdr:rowOff>57150</xdr:rowOff>
    </xdr:from>
    <xdr:to>
      <xdr:col>4</xdr:col>
      <xdr:colOff>1038225</xdr:colOff>
      <xdr:row>2</xdr:row>
      <xdr:rowOff>1743075</xdr:rowOff>
    </xdr:to>
    <mc:AlternateContent xmlns:mc="http://schemas.openxmlformats.org/markup-compatibility/2006" xmlns:a14="http://schemas.microsoft.com/office/drawing/2010/main">
      <mc:Choice Requires="a14">
        <xdr:graphicFrame macro="">
          <xdr:nvGraphicFramePr>
            <xdr:cNvPr id="8" name="Kategori" descr="Pemotong untuk memfilter data tabel berdasarkan kategori">
              <a:extLst>
                <a:ext uri="{FF2B5EF4-FFF2-40B4-BE49-F238E27FC236}">
                  <a16:creationId xmlns:a16="http://schemas.microsoft.com/office/drawing/2014/main" id="{1C7AE22A-9AB8-F2B4-1987-DD55DBEA20C2}"/>
                </a:ext>
              </a:extLst>
            </xdr:cNvPr>
            <xdr:cNvGraphicFramePr/>
          </xdr:nvGraphicFramePr>
          <xdr:xfrm>
            <a:off x="0" y="0"/>
            <a:ext cx="0" cy="0"/>
          </xdr:xfrm>
          <a:graphic>
            <a:graphicData uri="http://schemas.microsoft.com/office/drawing/2010/slicer">
              <sle:slicer xmlns:sle="http://schemas.microsoft.com/office/drawing/2010/slicer" name="Kategori"/>
            </a:graphicData>
          </a:graphic>
        </xdr:graphicFrame>
      </mc:Choice>
      <mc:Fallback xmlns="">
        <xdr:sp macro="" textlink="">
          <xdr:nvSpPr>
            <xdr:cNvPr id="0" name=""/>
            <xdr:cNvSpPr>
              <a:spLocks noTextEdit="1"/>
            </xdr:cNvSpPr>
          </xdr:nvSpPr>
          <xdr:spPr>
            <a:xfrm>
              <a:off x="4029075" y="5514975"/>
              <a:ext cx="2857500" cy="1685925"/>
            </a:xfrm>
            <a:prstGeom prst="rect">
              <a:avLst/>
            </a:prstGeom>
            <a:solidFill>
              <a:prstClr val="white"/>
            </a:solidFill>
            <a:ln w="1">
              <a:solidFill>
                <a:prstClr val="green"/>
              </a:solidFill>
            </a:ln>
          </xdr:spPr>
          <xdr:txBody>
            <a:bodyPr vertOverflow="clip" horzOverflow="clip"/>
            <a:lstStyle/>
            <a:p>
              <a:r>
                <a:rPr lang="id-ID" sz="1100"/>
                <a:t>Bentuk ini mewakili sebuah pemotong. Pemotong didukung dalam Excel 2010 atau versi yang lebih baru.
Jika bentuk dimodifikasi dalam versi Excel yang lebih awal, atau jika buku kerja disimpan dalam Excel 2003 atau yang lebih awal, pemotong tidak dapat digunakan.</a:t>
              </a:r>
            </a:p>
          </xdr:txBody>
        </xdr:sp>
      </mc:Fallback>
    </mc:AlternateContent>
    <xdr:clientData/>
  </xdr:twoCellAnchor>
  <xdr:twoCellAnchor editAs="oneCell">
    <xdr:from>
      <xdr:col>5</xdr:col>
      <xdr:colOff>247650</xdr:colOff>
      <xdr:row>2</xdr:row>
      <xdr:rowOff>47626</xdr:rowOff>
    </xdr:from>
    <xdr:to>
      <xdr:col>5</xdr:col>
      <xdr:colOff>6362700</xdr:colOff>
      <xdr:row>2</xdr:row>
      <xdr:rowOff>1724026</xdr:rowOff>
    </xdr:to>
    <mc:AlternateContent xmlns:mc="http://schemas.openxmlformats.org/markup-compatibility/2006" xmlns:a14="http://schemas.microsoft.com/office/drawing/2010/main">
      <mc:Choice Requires="a14">
        <xdr:graphicFrame macro="">
          <xdr:nvGraphicFramePr>
            <xdr:cNvPr id="9" name="Subkategori" descr="Slicer to filter table data based on subcategory">
              <a:extLst>
                <a:ext uri="{FF2B5EF4-FFF2-40B4-BE49-F238E27FC236}">
                  <a16:creationId xmlns:a16="http://schemas.microsoft.com/office/drawing/2014/main" id="{DCC7EDE7-C600-F537-CB3E-09E008C6B311}"/>
                </a:ext>
              </a:extLst>
            </xdr:cNvPr>
            <xdr:cNvGraphicFramePr/>
          </xdr:nvGraphicFramePr>
          <xdr:xfrm>
            <a:off x="0" y="0"/>
            <a:ext cx="0" cy="0"/>
          </xdr:xfrm>
          <a:graphic>
            <a:graphicData uri="http://schemas.microsoft.com/office/drawing/2010/slicer">
              <sle:slicer xmlns:sle="http://schemas.microsoft.com/office/drawing/2010/slicer" name="Subkategori"/>
            </a:graphicData>
          </a:graphic>
        </xdr:graphicFrame>
      </mc:Choice>
      <mc:Fallback xmlns="">
        <xdr:sp macro="" textlink="">
          <xdr:nvSpPr>
            <xdr:cNvPr id="0" name=""/>
            <xdr:cNvSpPr>
              <a:spLocks noTextEdit="1"/>
            </xdr:cNvSpPr>
          </xdr:nvSpPr>
          <xdr:spPr>
            <a:xfrm>
              <a:off x="7219950" y="5505451"/>
              <a:ext cx="6115050" cy="1676400"/>
            </a:xfrm>
            <a:prstGeom prst="rect">
              <a:avLst/>
            </a:prstGeom>
            <a:solidFill>
              <a:prstClr val="white"/>
            </a:solidFill>
            <a:ln w="1">
              <a:solidFill>
                <a:prstClr val="green"/>
              </a:solidFill>
            </a:ln>
          </xdr:spPr>
          <xdr:txBody>
            <a:bodyPr vertOverflow="clip" horzOverflow="clip"/>
            <a:lstStyle/>
            <a:p>
              <a:r>
                <a:rPr lang="id-ID" sz="1100"/>
                <a:t>Bentuk ini mewakili sebuah pemotong. Pemotong didukung dalam Excel 2010 atau versi yang lebih baru.
Jika bentuk dimodifikasi dalam versi Excel yang lebih awal, atau jika buku kerja disimpan dalam Excel 2003 atau yang lebih awal, pemotong tidak dapat digunakan.</a:t>
              </a:r>
            </a:p>
          </xdr:txBody>
        </xdr:sp>
      </mc:Fallback>
    </mc:AlternateContent>
    <xdr:clientData/>
  </xdr:twoCellAnchor>
  <xdr:twoCellAnchor editAs="oneCell">
    <xdr:from>
      <xdr:col>1</xdr:col>
      <xdr:colOff>390524</xdr:colOff>
      <xdr:row>2</xdr:row>
      <xdr:rowOff>57150</xdr:rowOff>
    </xdr:from>
    <xdr:to>
      <xdr:col>2</xdr:col>
      <xdr:colOff>2019299</xdr:colOff>
      <xdr:row>2</xdr:row>
      <xdr:rowOff>1743075</xdr:rowOff>
    </xdr:to>
    <mc:AlternateContent xmlns:mc="http://schemas.openxmlformats.org/markup-compatibility/2006" xmlns:a14="http://schemas.microsoft.com/office/drawing/2010/main">
      <mc:Choice Requires="a14">
        <xdr:graphicFrame macro="">
          <xdr:nvGraphicFramePr>
            <xdr:cNvPr id="10" name="Bulan (Tanggal)" descr="Pemotong untuk memfilter PivotChart berdasarkan pada tanggal">
              <a:extLst>
                <a:ext uri="{FF2B5EF4-FFF2-40B4-BE49-F238E27FC236}">
                  <a16:creationId xmlns:a16="http://schemas.microsoft.com/office/drawing/2014/main" id="{B16E7ED0-14FF-23B8-C777-0E7E91FFEE9C}"/>
                </a:ext>
              </a:extLst>
            </xdr:cNvPr>
            <xdr:cNvGraphicFramePr/>
          </xdr:nvGraphicFramePr>
          <xdr:xfrm>
            <a:off x="0" y="0"/>
            <a:ext cx="0" cy="0"/>
          </xdr:xfrm>
          <a:graphic>
            <a:graphicData uri="http://schemas.microsoft.com/office/drawing/2010/slicer">
              <sle:slicer xmlns:sle="http://schemas.microsoft.com/office/drawing/2010/slicer" name="Bulan (Tanggal)"/>
            </a:graphicData>
          </a:graphic>
        </xdr:graphicFrame>
      </mc:Choice>
      <mc:Fallback xmlns="">
        <xdr:sp macro="" textlink="">
          <xdr:nvSpPr>
            <xdr:cNvPr id="0" name=""/>
            <xdr:cNvSpPr>
              <a:spLocks noTextEdit="1"/>
            </xdr:cNvSpPr>
          </xdr:nvSpPr>
          <xdr:spPr>
            <a:xfrm>
              <a:off x="638174" y="5514975"/>
              <a:ext cx="3095625" cy="1666875"/>
            </a:xfrm>
            <a:prstGeom prst="rect">
              <a:avLst/>
            </a:prstGeom>
            <a:solidFill>
              <a:prstClr val="white"/>
            </a:solidFill>
            <a:ln w="1">
              <a:solidFill>
                <a:prstClr val="green"/>
              </a:solidFill>
            </a:ln>
          </xdr:spPr>
          <xdr:txBody>
            <a:bodyPr vertOverflow="clip" horzOverflow="clip"/>
            <a:lstStyle/>
            <a:p>
              <a:r>
                <a:rPr lang="id-ID" sz="1100"/>
                <a:t>Bentuk ini mewakili sebuah pemotong. Pemotong didukung dalam Excel 2010 atau versi yang lebih baru.
Jika bentuk dimodifikasi dalam versi Excel yang lebih awal, atau jika buku kerja disimpan dalam Excel 2003 atau yang lebih awal, pemotong tidak dapat digunakan.</a:t>
              </a:r>
            </a:p>
          </xdr:txBody>
        </xdr:sp>
      </mc:Fallback>
    </mc:AlternateContent>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enulis" refreshedDate="44677.693857523147" createdVersion="5" refreshedVersion="7" minRefreshableVersion="3" recordCount="20" xr:uid="{00000000-000A-0000-FFFF-FFFF05000000}">
  <cacheSource type="worksheet">
    <worksheetSource name="Pengeluaran"/>
  </cacheSource>
  <cacheFields count="6">
    <cacheField name="Tanggal" numFmtId="14">
      <sharedItems containsSemiMixedTypes="0" containsNonDate="0" containsDate="1" containsString="0" minDate="2022-03-02T00:00:00" maxDate="2022-08-02T00:00:00" count="10">
        <d v="2022-03-02T00:00:00"/>
        <d v="2022-03-04T00:00:00"/>
        <d v="2022-03-06T00:00:00"/>
        <d v="2022-04-02T00:00:00"/>
        <d v="2022-04-04T00:00:00"/>
        <d v="2022-04-06T00:00:00"/>
        <d v="2022-05-01T00:00:00"/>
        <d v="2022-06-01T00:00:00"/>
        <d v="2022-07-01T00:00:00"/>
        <d v="2022-08-01T00:00:00"/>
      </sharedItems>
      <fieldGroup par="5"/>
    </cacheField>
    <cacheField name="Kategori" numFmtId="0">
      <sharedItems count="5">
        <s v="Rumah"/>
        <s v="Rekreasi"/>
        <s v="Harian"/>
        <s v="Transportasi"/>
        <s v="Kebutuhan Rumah Tangga" u="1"/>
      </sharedItems>
    </cacheField>
    <cacheField name="Subkategori" numFmtId="0">
      <sharedItems count="12">
        <s v="Internet"/>
        <s v="Telepon Rumah"/>
        <s v="Listrik"/>
        <s v="Gym"/>
        <s v="Pakaian"/>
        <s v="Kartu Kereta Metro"/>
        <s v="Bahan bakar"/>
        <s v="Potong Rambut"/>
        <s v="Teh/Kopi"/>
        <s v="Manisan / Permen"/>
        <s v="Lensa Kontak"/>
        <s v="Bioskop"/>
      </sharedItems>
    </cacheField>
    <cacheField name="Jumlah" numFmtId="44">
      <sharedItems containsSemiMixedTypes="0" containsString="0" containsNumber="1" minValue="2.75" maxValue="62"/>
    </cacheField>
    <cacheField name="Catatan" numFmtId="0">
      <sharedItems containsBlank="1"/>
    </cacheField>
    <cacheField name="Bulan (Tanggal)" numFmtId="0" databaseField="0">
      <fieldGroup base="0">
        <rangePr groupBy="months" startDate="2022-03-02T00:00:00" endDate="2022-08-02T00:00:00"/>
        <groupItems count="14">
          <s v="&lt;02/03/2022"/>
          <s v="Jan"/>
          <s v="Feb"/>
          <s v="Mar"/>
          <s v="Apr"/>
          <s v="Mei"/>
          <s v="Jun"/>
          <s v="Jul"/>
          <s v="Agu"/>
          <s v="Sep"/>
          <s v="Okt"/>
          <s v="Nov"/>
          <s v="Des"/>
          <s v="&gt;02/08/2022"/>
        </groupItems>
      </fieldGroup>
    </cacheField>
  </cacheFields>
  <extLst>
    <ext xmlns:x14="http://schemas.microsoft.com/office/spreadsheetml/2009/9/main" uri="{725AE2AE-9491-48be-B2B4-4EB974FC3084}">
      <x14:pivotCacheDefinition pivotCacheId="2"/>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n v="29"/>
    <m/>
  </r>
  <r>
    <x v="0"/>
    <x v="0"/>
    <x v="1"/>
    <n v="39"/>
    <m/>
  </r>
  <r>
    <x v="1"/>
    <x v="0"/>
    <x v="2"/>
    <n v="62"/>
    <m/>
  </r>
  <r>
    <x v="1"/>
    <x v="1"/>
    <x v="3"/>
    <n v="29"/>
    <m/>
  </r>
  <r>
    <x v="2"/>
    <x v="2"/>
    <x v="4"/>
    <n v="42"/>
    <m/>
  </r>
  <r>
    <x v="2"/>
    <x v="3"/>
    <x v="5"/>
    <n v="21"/>
    <s v="Kartu bulan Maret"/>
  </r>
  <r>
    <x v="3"/>
    <x v="3"/>
    <x v="6"/>
    <n v="54"/>
    <m/>
  </r>
  <r>
    <x v="3"/>
    <x v="2"/>
    <x v="7"/>
    <n v="12"/>
    <m/>
  </r>
  <r>
    <x v="3"/>
    <x v="2"/>
    <x v="8"/>
    <n v="12"/>
    <m/>
  </r>
  <r>
    <x v="3"/>
    <x v="2"/>
    <x v="9"/>
    <n v="2.75"/>
    <m/>
  </r>
  <r>
    <x v="4"/>
    <x v="0"/>
    <x v="0"/>
    <n v="29"/>
    <m/>
  </r>
  <r>
    <x v="4"/>
    <x v="0"/>
    <x v="1"/>
    <n v="39"/>
    <m/>
  </r>
  <r>
    <x v="4"/>
    <x v="0"/>
    <x v="2"/>
    <n v="62"/>
    <m/>
  </r>
  <r>
    <x v="4"/>
    <x v="2"/>
    <x v="10"/>
    <n v="29"/>
    <m/>
  </r>
  <r>
    <x v="5"/>
    <x v="2"/>
    <x v="4"/>
    <n v="42"/>
    <m/>
  </r>
  <r>
    <x v="5"/>
    <x v="3"/>
    <x v="5"/>
    <n v="21"/>
    <s v="Kartu bulan April"/>
  </r>
  <r>
    <x v="6"/>
    <x v="3"/>
    <x v="6"/>
    <n v="54"/>
    <m/>
  </r>
  <r>
    <x v="7"/>
    <x v="2"/>
    <x v="7"/>
    <n v="12"/>
    <m/>
  </r>
  <r>
    <x v="8"/>
    <x v="1"/>
    <x v="11"/>
    <n v="21"/>
    <s v="Malam Film Klasik"/>
  </r>
  <r>
    <x v="9"/>
    <x v="2"/>
    <x v="9"/>
    <n v="2.75"/>
    <m/>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DataPengeluaranPribadi" cacheId="5"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chartFormat="10">
  <location ref="B3:G11" firstHeaderRow="1" firstDataRow="2" firstDataCol="1"/>
  <pivotFields count="6">
    <pivotField numFmtId="14" showAll="0">
      <items count="11">
        <item x="0"/>
        <item x="1"/>
        <item x="2"/>
        <item x="3"/>
        <item x="4"/>
        <item x="5"/>
        <item x="6"/>
        <item x="7"/>
        <item x="8"/>
        <item x="9"/>
        <item t="default"/>
      </items>
    </pivotField>
    <pivotField axis="axisCol" showAll="0">
      <items count="6">
        <item x="1"/>
        <item m="1" x="4"/>
        <item x="3"/>
        <item x="2"/>
        <item x="0"/>
        <item t="default"/>
      </items>
    </pivotField>
    <pivotField showAll="0">
      <items count="13">
        <item x="6"/>
        <item x="11"/>
        <item x="3"/>
        <item x="0"/>
        <item x="5"/>
        <item x="10"/>
        <item x="2"/>
        <item x="9"/>
        <item x="4"/>
        <item x="7"/>
        <item x="8"/>
        <item x="1"/>
        <item t="default"/>
      </items>
    </pivotField>
    <pivotField dataField="1" numFmtId="164" showAll="0"/>
    <pivotField showAll="0"/>
    <pivotField axis="axisRow" showAll="0">
      <items count="15">
        <item x="0"/>
        <item x="1"/>
        <item x="2"/>
        <item x="3"/>
        <item x="4"/>
        <item x="5"/>
        <item x="6"/>
        <item x="7"/>
        <item x="8"/>
        <item x="9"/>
        <item x="10"/>
        <item x="11"/>
        <item x="12"/>
        <item x="13"/>
        <item t="default"/>
      </items>
    </pivotField>
  </pivotFields>
  <rowFields count="1">
    <field x="5"/>
  </rowFields>
  <rowItems count="7">
    <i>
      <x v="3"/>
    </i>
    <i>
      <x v="4"/>
    </i>
    <i>
      <x v="5"/>
    </i>
    <i>
      <x v="6"/>
    </i>
    <i>
      <x v="7"/>
    </i>
    <i>
      <x v="8"/>
    </i>
    <i t="grand">
      <x/>
    </i>
  </rowItems>
  <colFields count="1">
    <field x="1"/>
  </colFields>
  <colItems count="5">
    <i>
      <x/>
    </i>
    <i>
      <x v="2"/>
    </i>
    <i>
      <x v="3"/>
    </i>
    <i>
      <x v="4"/>
    </i>
    <i t="grand">
      <x/>
    </i>
  </colItems>
  <dataFields count="1">
    <dataField name="Jumlah dari Jumlah" fld="3" baseField="0" baseItem="0"/>
  </dataFields>
  <formats count="5">
    <format dxfId="4">
      <pivotArea type="all" dataOnly="0" outline="0" fieldPosition="0"/>
    </format>
    <format dxfId="3">
      <pivotArea outline="0" collapsedLevelsAreSubtotals="1" fieldPosition="0"/>
    </format>
    <format dxfId="2">
      <pivotArea dataOnly="0" labelOnly="1" outline="0" axis="axisValues" fieldPosition="0"/>
    </format>
    <format dxfId="1">
      <pivotArea dataOnly="0" labelOnly="1" grandRow="1" outline="0" fieldPosition="0"/>
    </format>
    <format dxfId="0">
      <pivotArea dataOnly="0" labelOnly="1" outline="0" axis="axisValues" fieldPosition="0"/>
    </format>
  </formats>
  <chartFormats count="5">
    <chartFormat chart="2" format="39" series="1">
      <pivotArea type="data" outline="0" fieldPosition="0">
        <references count="1">
          <reference field="4294967294" count="1" selected="0">
            <x v="0"/>
          </reference>
        </references>
      </pivotArea>
    </chartFormat>
    <chartFormat chart="2" format="40" series="1">
      <pivotArea type="data" outline="0" fieldPosition="0">
        <references count="2">
          <reference field="4294967294" count="1" selected="0">
            <x v="0"/>
          </reference>
          <reference field="1" count="1" selected="0">
            <x v="0"/>
          </reference>
        </references>
      </pivotArea>
    </chartFormat>
    <chartFormat chart="2" format="41" series="1">
      <pivotArea type="data" outline="0" fieldPosition="0">
        <references count="2">
          <reference field="4294967294" count="1" selected="0">
            <x v="0"/>
          </reference>
          <reference field="1" count="1" selected="0">
            <x v="4"/>
          </reference>
        </references>
      </pivotArea>
    </chartFormat>
    <chartFormat chart="2" format="42" series="1">
      <pivotArea type="data" outline="0" fieldPosition="0">
        <references count="2">
          <reference field="4294967294" count="1" selected="0">
            <x v="0"/>
          </reference>
          <reference field="1" count="1" selected="0">
            <x v="2"/>
          </reference>
        </references>
      </pivotArea>
    </chartFormat>
    <chartFormat chart="2" format="43" series="1">
      <pivotArea type="data" outline="0" fieldPosition="0">
        <references count="2">
          <reference field="4294967294" count="1" selected="0">
            <x v="0"/>
          </reference>
          <reference field="1" count="1" selected="0">
            <x v="3"/>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Data Pengeluaran Pribadi" altTextSummary="Sumber data PivotChart untuk total pengeluaran tiap bulan dikelompokkan menurut kategori pengeluaran. " hideValuesRow="1"/>
    </ext>
    <ext xmlns:xpdl="http://schemas.microsoft.com/office/spreadsheetml/2016/pivotdefaultlayout" uri="{747A6164-185A-40DC-8AA5-F01512510D54}">
      <xpdl:pivotTableDefinition16/>
    </ext>
  </extLst>
</pivotTabl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Pemotong_Kategori" xr10:uid="{3B10B0B6-3B69-4EDB-9156-32B38A58B5EA}" sourceName="Kategori">
  <pivotTables>
    <pivotTable tabId="4" name="DataPengeluaranPribadi"/>
  </pivotTables>
  <data>
    <tabular pivotCacheId="2" showMissing="0">
      <items count="5">
        <i x="2" s="1"/>
        <i x="1" s="1"/>
        <i x="0" s="1"/>
        <i x="3" s="1"/>
        <i x="4" s="1" nd="1"/>
      </items>
    </tabular>
  </data>
  <extLst>
    <x:ext xmlns:x15="http://schemas.microsoft.com/office/spreadsheetml/2010/11/main" uri="{470722E0-AACD-4C17-9CDC-17EF765DBC7E}">
      <x15:slicerCacheHideItemsWithNoData/>
    </x:ext>
  </extLst>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Pemotong_Subkategori" xr10:uid="{242E377B-AF78-4C39-A2BA-012976A8992F}" sourceName="Subkategori">
  <pivotTables>
    <pivotTable tabId="4" name="DataPengeluaranPribadi"/>
  </pivotTables>
  <data>
    <tabular pivotCacheId="2" showMissing="0">
      <items count="12">
        <i x="6" s="1"/>
        <i x="11" s="1"/>
        <i x="3" s="1"/>
        <i x="0" s="1"/>
        <i x="5" s="1"/>
        <i x="10" s="1"/>
        <i x="2" s="1"/>
        <i x="9" s="1"/>
        <i x="4" s="1"/>
        <i x="7" s="1"/>
        <i x="8" s="1"/>
        <i x="1"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Pemotong_Bulan__Tanggal" xr10:uid="{C357069D-419F-4BE2-A254-0D3A970166B7}" sourceName="Bulan (Tanggal)">
  <pivotTables>
    <pivotTable tabId="4" name="DataPengeluaranPribadi"/>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ategori" xr10:uid="{085D921C-5344-47E4-A58C-88997ED742ED}" cache="Pemotong_Kategori" caption="Kategori" columnCount="2" style="Pemotong Pengeluaran Pribadi" rowHeight="241300"/>
  <slicer name="Subkategori" xr10:uid="{68163A6D-02D7-48C7-97C6-F906C9C7C04E}" cache="Pemotong_Subkategori" caption="Subkategori" columnCount="4" style="Pemotong Pengeluaran Pribadi" rowHeight="241300"/>
  <slicer name="Bulan (Tanggal)" xr10:uid="{9C7E355E-3B71-4D83-A8E7-A6BC83A63FA1}" cache="Pemotong_Bulan__Tanggal" caption="Tanggal" columnCount="3" style="Pemotong Pengeluaran Pribadi" rowHeight="241300"/>
</slicer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Pengeluaran" displayName="Pengeluaran" ref="B2:F22" headerRowDxfId="16" dataDxfId="15">
  <autoFilter ref="B2:F22" xr:uid="{00000000-0009-0000-0100-00000C000000}"/>
  <sortState xmlns:xlrd2="http://schemas.microsoft.com/office/spreadsheetml/2017/richdata2" ref="B3:F22">
    <sortCondition ref="B2:B22"/>
  </sortState>
  <tableColumns count="5">
    <tableColumn id="1" xr3:uid="{00000000-0010-0000-0000-000001000000}" name="Tanggal" totalsRowLabel="Total" dataDxfId="14" totalsRowDxfId="13"/>
    <tableColumn id="2" xr3:uid="{00000000-0010-0000-0000-000002000000}" name="Kategori" dataDxfId="12" totalsRowDxfId="11"/>
    <tableColumn id="3" xr3:uid="{00000000-0010-0000-0000-000003000000}" name="Subkategori" dataDxfId="10" totalsRowDxfId="9"/>
    <tableColumn id="6" xr3:uid="{00000000-0010-0000-0000-000006000000}" name="Jumlah" dataDxfId="8" totalsRowDxfId="7"/>
    <tableColumn id="4" xr3:uid="{00000000-0010-0000-0000-000004000000}" name="Catatan" totalsRowFunction="count" dataDxfId="6" totalsRowDxfId="5"/>
  </tableColumns>
  <tableStyleInfo name="Catatan Pengeluaran" showFirstColumn="0" showLastColumn="0" showRowStripes="1" showColumnStripes="0"/>
  <extLst>
    <ext xmlns:x14="http://schemas.microsoft.com/office/spreadsheetml/2009/9/main" uri="{504A1905-F514-4f6f-8877-14C23A59335A}">
      <x14:table altTextSummary="Masukkan tanggal, kategori, subkategori, jumlah, dan catatan di tabel ini"/>
    </ext>
  </extLst>
</table>
</file>

<file path=xl/theme/theme1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microsoft.com/office/2007/relationships/slicer" Target="/xl/slicers/slicer1.xml" Id="rId3" /><Relationship Type="http://schemas.openxmlformats.org/officeDocument/2006/relationships/drawing" Target="/xl/drawings/drawing11.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printerSettings" Target="/xl/printerSettings/printerSettings31.bin" Id="rId2" /><Relationship Type="http://schemas.openxmlformats.org/officeDocument/2006/relationships/pivotTable" Target="/xl/pivotTables/pivotTable1.xml"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B1:F3"/>
  <sheetViews>
    <sheetView showGridLines="0" tabSelected="1" zoomScaleNormal="100" workbookViewId="0"/>
  </sheetViews>
  <sheetFormatPr defaultColWidth="6.109375" defaultRowHeight="15" customHeight="1" x14ac:dyDescent="0.2"/>
  <cols>
    <col min="1" max="1" width="2.88671875" style="3" customWidth="1"/>
    <col min="2" max="2" width="17.109375" style="3" customWidth="1"/>
    <col min="3" max="3" width="25.109375" style="3" customWidth="1"/>
    <col min="4" max="4" width="23.109375" style="3" customWidth="1"/>
    <col min="5" max="5" width="13.109375" style="3" customWidth="1"/>
    <col min="6" max="6" width="74.6640625" style="3" customWidth="1"/>
    <col min="7" max="7" width="2.88671875" style="3" customWidth="1"/>
    <col min="8" max="16384" width="6.109375" style="3"/>
  </cols>
  <sheetData>
    <row r="1" spans="2:6" ht="63" customHeight="1" x14ac:dyDescent="0.2">
      <c r="B1" s="5"/>
      <c r="C1" s="15" t="s">
        <v>0</v>
      </c>
      <c r="D1" s="15"/>
      <c r="E1" s="15"/>
      <c r="F1" s="6" t="s">
        <v>1</v>
      </c>
    </row>
    <row r="2" spans="2:6" ht="366.75" customHeight="1" x14ac:dyDescent="0.2">
      <c r="B2" s="11"/>
      <c r="C2" s="11"/>
      <c r="D2" s="11"/>
      <c r="E2" s="11"/>
      <c r="F2" s="11"/>
    </row>
    <row r="3" spans="2:6" ht="142.5" customHeight="1" x14ac:dyDescent="0.2">
      <c r="B3" s="11"/>
      <c r="C3" s="11"/>
      <c r="D3" s="14"/>
      <c r="E3" s="14"/>
      <c r="F3" s="4"/>
    </row>
  </sheetData>
  <sheetProtection selectLockedCells="1" pivotTables="0" selectUnlockedCells="1"/>
  <mergeCells count="2">
    <mergeCell ref="D3:E3"/>
    <mergeCell ref="C1:E1"/>
  </mergeCells>
  <dataValidations count="7">
    <dataValidation allowBlank="1" showInputMessage="1" showErrorMessage="1" prompt="Buat Kalkulator Pengeluaran Pribadi dalam buku kerja ini. PivotChart yang memperlihatkan pengeluaran per kategori dan bulan ada dalam sel B2. Pilih sel F1 untuk menavigasi ke lembar kerja Catatan Pengeluaran " sqref="A1" xr:uid="{00000000-0002-0000-0000-000000000000}"/>
    <dataValidation allowBlank="1" showInputMessage="1" showErrorMessage="1" prompt="Tautan navigasi ke lembar kerja Catatan Pengeluaran ada dalam sel ini" sqref="F1" xr:uid="{00000000-0002-0000-0000-000002000000}"/>
    <dataValidation allowBlank="1" showInputMessage="1" showErrorMessage="1" prompt="Judul lembar kerja ada dalam sel ini. PivotChart Pengeluaran Pribadi ada dalam sel di bawah. Tautan navigasi ke lembar kerja Catatan Pengeluaran berada dalam sel di sebelah kanan" sqref="C1" xr:uid="{00000000-0002-0000-0000-000001000000}"/>
    <dataValidation allowBlank="1" showInputMessage="1" showErrorMessage="1" prompt="PivotChart memperlihatkan pengeluaran menurut kategori dan bulan ada di sel ini. Pemotong untuk memfilter pengeluaran menurut Tanggal, Kategori, dan Subkategori berada di sel B3, D3, &amp; F3, di bawah ini." sqref="B2" xr:uid="{7A0FB6F5-FA9E-4463-A8C7-23E8586F85E8}"/>
    <dataValidation allowBlank="1" showInputMessage="1" showErrorMessage="1" prompt="Pemotong untuk memfilter data tabel berdasarkan tanggal berada dalam sel ini." sqref="B3" xr:uid="{C7D799DC-2F62-438C-928C-E8E0D1BFB44C}"/>
    <dataValidation allowBlank="1" showInputMessage="1" showErrorMessage="1" prompt="Pemotong untuk memfilter data tabel berdasarkan kategori berada dalam sel ini." sqref="D3:E3" xr:uid="{85E89BAE-2C97-482C-9233-429AAB1AD4D0}"/>
    <dataValidation allowBlank="1" showInputMessage="1" showErrorMessage="1" prompt="Pemotong untuk memfilter data tabel berdasarkan subkategori berada dalam sel ini." sqref="F3" xr:uid="{EDA6D175-8040-4C44-8246-B12165C40CD9}"/>
  </dataValidations>
  <hyperlinks>
    <hyperlink ref="F1" location="'Catatan Pengeluaran'!A1" tooltip="Pilih untuk menavigasi ke lembar kerja Catatan Pengeluaran" display="to expense log &gt;" xr:uid="{00000000-0004-0000-0000-000000000000}"/>
  </hyperlinks>
  <printOptions horizontalCentered="1"/>
  <pageMargins left="0.25" right="0.25" top="0.75" bottom="0.75" header="0.3" footer="0.3"/>
  <pageSetup paperSize="9" fitToHeight="0" orientation="landscape" r:id="rId1"/>
  <headerFooter differentFirst="1">
    <oddFooter>Page &amp;P of &amp;N</oddFooter>
  </headerFooter>
  <drawing r:id="rId2"/>
  <extLst>
    <ext xmlns:x14="http://schemas.microsoft.com/office/spreadsheetml/2009/9/main" uri="{A8765BA9-456A-4dab-B4F3-ACF838C121DE}">
      <x14:slicerList>
        <x14:slicer r:id="rId3"/>
      </x14:slicerList>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B1:F22"/>
  <sheetViews>
    <sheetView showGridLines="0" zoomScaleNormal="100" workbookViewId="0"/>
  </sheetViews>
  <sheetFormatPr defaultColWidth="8.88671875" defaultRowHeight="30" customHeight="1" x14ac:dyDescent="0.2"/>
  <cols>
    <col min="1" max="1" width="2.88671875" style="3" customWidth="1"/>
    <col min="2" max="2" width="17.109375" style="3" customWidth="1"/>
    <col min="3" max="3" width="25.109375" style="3" customWidth="1"/>
    <col min="4" max="4" width="23.109375" style="3" customWidth="1"/>
    <col min="5" max="5" width="13.109375" style="3" customWidth="1"/>
    <col min="6" max="6" width="38.109375" style="3" customWidth="1"/>
    <col min="7" max="7" width="2.88671875" style="3" customWidth="1"/>
    <col min="8" max="16384" width="8.88671875" style="3"/>
  </cols>
  <sheetData>
    <row r="1" spans="2:6" ht="63" customHeight="1" x14ac:dyDescent="0.2">
      <c r="B1" s="15" t="s">
        <v>2</v>
      </c>
      <c r="C1" s="15"/>
      <c r="D1" s="15"/>
      <c r="E1" s="10"/>
      <c r="F1" s="6" t="s">
        <v>23</v>
      </c>
    </row>
    <row r="2" spans="2:6" ht="30" customHeight="1" x14ac:dyDescent="0.2">
      <c r="B2" s="7" t="s">
        <v>3</v>
      </c>
      <c r="C2" s="7" t="s">
        <v>4</v>
      </c>
      <c r="D2" s="7" t="s">
        <v>9</v>
      </c>
      <c r="E2" s="1" t="s">
        <v>22</v>
      </c>
      <c r="F2" s="7" t="s">
        <v>24</v>
      </c>
    </row>
    <row r="3" spans="2:6" ht="30" customHeight="1" x14ac:dyDescent="0.2">
      <c r="B3" s="13">
        <f ca="1">DATE(YEAR(TODAY()),3,2)</f>
        <v>44622</v>
      </c>
      <c r="C3" s="8" t="s">
        <v>5</v>
      </c>
      <c r="D3" s="8" t="s">
        <v>10</v>
      </c>
      <c r="E3" s="12">
        <v>29</v>
      </c>
      <c r="F3" s="9"/>
    </row>
    <row r="4" spans="2:6" ht="30" customHeight="1" x14ac:dyDescent="0.2">
      <c r="B4" s="13">
        <f t="shared" ref="B4" ca="1" si="0">DATE(YEAR(TODAY()),3,2)</f>
        <v>44622</v>
      </c>
      <c r="C4" s="8" t="s">
        <v>5</v>
      </c>
      <c r="D4" s="8" t="s">
        <v>11</v>
      </c>
      <c r="E4" s="12">
        <v>39</v>
      </c>
      <c r="F4" s="8"/>
    </row>
    <row r="5" spans="2:6" ht="30" customHeight="1" x14ac:dyDescent="0.2">
      <c r="B5" s="13">
        <f ca="1">DATE(YEAR(TODAY()),3,4)</f>
        <v>44624</v>
      </c>
      <c r="C5" s="8" t="s">
        <v>5</v>
      </c>
      <c r="D5" s="8" t="s">
        <v>12</v>
      </c>
      <c r="E5" s="12">
        <v>62</v>
      </c>
      <c r="F5" s="8"/>
    </row>
    <row r="6" spans="2:6" ht="30" customHeight="1" x14ac:dyDescent="0.2">
      <c r="B6" s="13">
        <f ca="1">DATE(YEAR(TODAY()),3,4)</f>
        <v>44624</v>
      </c>
      <c r="C6" s="8" t="s">
        <v>6</v>
      </c>
      <c r="D6" s="8" t="s">
        <v>13</v>
      </c>
      <c r="E6" s="12">
        <v>29</v>
      </c>
      <c r="F6" s="8"/>
    </row>
    <row r="7" spans="2:6" ht="30" customHeight="1" x14ac:dyDescent="0.2">
      <c r="B7" s="13">
        <f ca="1">DATE(YEAR(TODAY()),3,6)</f>
        <v>44626</v>
      </c>
      <c r="C7" s="8" t="s">
        <v>7</v>
      </c>
      <c r="D7" s="8" t="s">
        <v>14</v>
      </c>
      <c r="E7" s="12">
        <v>42</v>
      </c>
      <c r="F7" s="8"/>
    </row>
    <row r="8" spans="2:6" ht="30" customHeight="1" x14ac:dyDescent="0.2">
      <c r="B8" s="13">
        <f ca="1">DATE(YEAR(TODAY()),3,6)</f>
        <v>44626</v>
      </c>
      <c r="C8" s="8" t="s">
        <v>8</v>
      </c>
      <c r="D8" s="8" t="s">
        <v>15</v>
      </c>
      <c r="E8" s="12">
        <v>21</v>
      </c>
      <c r="F8" s="8" t="s">
        <v>25</v>
      </c>
    </row>
    <row r="9" spans="2:6" ht="30" customHeight="1" x14ac:dyDescent="0.2">
      <c r="B9" s="13">
        <f ca="1">DATE(YEAR(TODAY()),4,2)</f>
        <v>44653</v>
      </c>
      <c r="C9" s="8" t="s">
        <v>8</v>
      </c>
      <c r="D9" s="8" t="s">
        <v>16</v>
      </c>
      <c r="E9" s="12">
        <v>54</v>
      </c>
      <c r="F9" s="8"/>
    </row>
    <row r="10" spans="2:6" ht="30" customHeight="1" x14ac:dyDescent="0.2">
      <c r="B10" s="13">
        <f t="shared" ref="B10:B12" ca="1" si="1">DATE(YEAR(TODAY()),4,2)</f>
        <v>44653</v>
      </c>
      <c r="C10" s="8" t="s">
        <v>7</v>
      </c>
      <c r="D10" s="8" t="s">
        <v>17</v>
      </c>
      <c r="E10" s="12">
        <v>12</v>
      </c>
      <c r="F10" s="8"/>
    </row>
    <row r="11" spans="2:6" ht="30" customHeight="1" x14ac:dyDescent="0.2">
      <c r="B11" s="13">
        <f t="shared" ca="1" si="1"/>
        <v>44653</v>
      </c>
      <c r="C11" s="8" t="s">
        <v>7</v>
      </c>
      <c r="D11" s="8" t="s">
        <v>18</v>
      </c>
      <c r="E11" s="12">
        <v>12</v>
      </c>
      <c r="F11" s="8"/>
    </row>
    <row r="12" spans="2:6" ht="30" customHeight="1" x14ac:dyDescent="0.2">
      <c r="B12" s="13">
        <f t="shared" ca="1" si="1"/>
        <v>44653</v>
      </c>
      <c r="C12" s="8" t="s">
        <v>7</v>
      </c>
      <c r="D12" s="8" t="s">
        <v>19</v>
      </c>
      <c r="E12" s="12">
        <v>2.75</v>
      </c>
      <c r="F12" s="8"/>
    </row>
    <row r="13" spans="2:6" ht="30" customHeight="1" x14ac:dyDescent="0.2">
      <c r="B13" s="13">
        <f ca="1">DATE(YEAR(TODAY()),4,4)</f>
        <v>44655</v>
      </c>
      <c r="C13" s="8" t="s">
        <v>5</v>
      </c>
      <c r="D13" s="8" t="s">
        <v>10</v>
      </c>
      <c r="E13" s="12">
        <v>29</v>
      </c>
      <c r="F13" s="8"/>
    </row>
    <row r="14" spans="2:6" ht="30" customHeight="1" x14ac:dyDescent="0.2">
      <c r="B14" s="13">
        <f ca="1">DATE(YEAR(TODAY()),4,4)</f>
        <v>44655</v>
      </c>
      <c r="C14" s="8" t="s">
        <v>5</v>
      </c>
      <c r="D14" s="8" t="s">
        <v>11</v>
      </c>
      <c r="E14" s="12">
        <v>39</v>
      </c>
      <c r="F14" s="8"/>
    </row>
    <row r="15" spans="2:6" ht="30" customHeight="1" x14ac:dyDescent="0.2">
      <c r="B15" s="13">
        <f ca="1">DATE(YEAR(TODAY()),4,4)</f>
        <v>44655</v>
      </c>
      <c r="C15" s="8" t="s">
        <v>5</v>
      </c>
      <c r="D15" s="8" t="s">
        <v>12</v>
      </c>
      <c r="E15" s="12">
        <v>62</v>
      </c>
      <c r="F15" s="8"/>
    </row>
    <row r="16" spans="2:6" ht="30" customHeight="1" x14ac:dyDescent="0.2">
      <c r="B16" s="13">
        <f ca="1">DATE(YEAR(TODAY()),4,4)</f>
        <v>44655</v>
      </c>
      <c r="C16" s="8" t="s">
        <v>7</v>
      </c>
      <c r="D16" s="8" t="s">
        <v>20</v>
      </c>
      <c r="E16" s="12">
        <v>29</v>
      </c>
      <c r="F16" s="8"/>
    </row>
    <row r="17" spans="2:6" ht="30" customHeight="1" x14ac:dyDescent="0.2">
      <c r="B17" s="13">
        <f ca="1">DATE(YEAR(TODAY()),4,6)</f>
        <v>44657</v>
      </c>
      <c r="C17" s="8" t="s">
        <v>7</v>
      </c>
      <c r="D17" s="8" t="s">
        <v>14</v>
      </c>
      <c r="E17" s="12">
        <v>42</v>
      </c>
      <c r="F17" s="8"/>
    </row>
    <row r="18" spans="2:6" ht="30" customHeight="1" x14ac:dyDescent="0.2">
      <c r="B18" s="13">
        <f ca="1">DATE(YEAR(TODAY()),4,6)</f>
        <v>44657</v>
      </c>
      <c r="C18" s="8" t="s">
        <v>8</v>
      </c>
      <c r="D18" s="8" t="s">
        <v>15</v>
      </c>
      <c r="E18" s="12">
        <v>21</v>
      </c>
      <c r="F18" s="8" t="s">
        <v>26</v>
      </c>
    </row>
    <row r="19" spans="2:6" ht="30" customHeight="1" x14ac:dyDescent="0.2">
      <c r="B19" s="13">
        <f ca="1">DATE(YEAR(TODAY()),5,1)</f>
        <v>44682</v>
      </c>
      <c r="C19" s="8" t="s">
        <v>8</v>
      </c>
      <c r="D19" s="8" t="s">
        <v>16</v>
      </c>
      <c r="E19" s="12">
        <v>54</v>
      </c>
      <c r="F19" s="8"/>
    </row>
    <row r="20" spans="2:6" ht="30" customHeight="1" x14ac:dyDescent="0.2">
      <c r="B20" s="13">
        <f ca="1">DATE(YEAR(TODAY()),6,1)</f>
        <v>44713</v>
      </c>
      <c r="C20" s="8" t="s">
        <v>7</v>
      </c>
      <c r="D20" s="8" t="s">
        <v>17</v>
      </c>
      <c r="E20" s="12">
        <v>12</v>
      </c>
      <c r="F20" s="8"/>
    </row>
    <row r="21" spans="2:6" ht="30" customHeight="1" x14ac:dyDescent="0.2">
      <c r="B21" s="13">
        <f ca="1">DATE(YEAR(TODAY()),7,1)</f>
        <v>44743</v>
      </c>
      <c r="C21" s="8" t="s">
        <v>6</v>
      </c>
      <c r="D21" s="8" t="s">
        <v>21</v>
      </c>
      <c r="E21" s="12">
        <v>21</v>
      </c>
      <c r="F21" s="8" t="s">
        <v>27</v>
      </c>
    </row>
    <row r="22" spans="2:6" ht="30" customHeight="1" x14ac:dyDescent="0.2">
      <c r="B22" s="13">
        <f ca="1">DATE(YEAR(TODAY()),8,1)</f>
        <v>44774</v>
      </c>
      <c r="C22" s="8" t="s">
        <v>7</v>
      </c>
      <c r="D22" s="8" t="s">
        <v>19</v>
      </c>
      <c r="E22" s="12">
        <v>2.75</v>
      </c>
      <c r="F22" s="8"/>
    </row>
  </sheetData>
  <mergeCells count="1">
    <mergeCell ref="B1:D1"/>
  </mergeCells>
  <dataValidations count="10">
    <dataValidation type="date" operator="greaterThan" allowBlank="1" showInputMessage="1" showErrorMessage="1" sqref="B3:B22" xr:uid="{00000000-0002-0000-0100-000000000000}">
      <formula1>40544</formula1>
    </dataValidation>
    <dataValidation type="decimal" allowBlank="1" showInputMessage="1" showErrorMessage="1" sqref="E3:E22" xr:uid="{00000000-0002-0000-0100-000001000000}">
      <formula1>0</formula1>
      <formula2>100000</formula2>
    </dataValidation>
    <dataValidation allowBlank="1" showInputMessage="1" showErrorMessage="1" prompt="Buat Catatan Pengeluaran dalam lembar kerja ini. Pilih sel F1 untuk menavigasi ke Dasbor. Masukkan detail pengeluaran di tabel Pengeluaran" sqref="A1" xr:uid="{00000000-0002-0000-0100-000002000000}"/>
    <dataValidation allowBlank="1" showInputMessage="1" showErrorMessage="1" prompt="Judul lembar kerja ada dalam sel ini. Tautan navigasi ke lembar kerja Dasbor ada di sel sebelah kanan. Masukkan detail dalam tabel di bawah ini" sqref="B1:E1" xr:uid="{00000000-0002-0000-0100-000003000000}"/>
    <dataValidation allowBlank="1" showInputMessage="1" showErrorMessage="1" prompt="Tautan navigasi ke lembar kerja Dasbor terletak di sel ini" sqref="F1" xr:uid="{00000000-0002-0000-0100-000004000000}"/>
    <dataValidation allowBlank="1" showInputMessage="1" showErrorMessage="1" prompt="Masukkan tanggal dalam kolom di bawah judul ini. Gunakan filter judul untuk menemukan entri tertentu" sqref="B2" xr:uid="{00000000-0002-0000-0100-000005000000}"/>
    <dataValidation allowBlank="1" showInputMessage="1" showErrorMessage="1" prompt="Masukkan kategori dalam kolom di bawah judul ini" sqref="C2" xr:uid="{00000000-0002-0000-0100-000006000000}"/>
    <dataValidation allowBlank="1" showInputMessage="1" showErrorMessage="1" prompt="Masukkan subkategori dalam kolom di bawah judul ini" sqref="D2" xr:uid="{00000000-0002-0000-0100-000007000000}"/>
    <dataValidation allowBlank="1" showInputMessage="1" showErrorMessage="1" prompt="Masukkan jumlah dalam kolom di bawah judul ini" sqref="E2" xr:uid="{00000000-0002-0000-0100-000008000000}"/>
    <dataValidation allowBlank="1" showInputMessage="1" showErrorMessage="1" prompt="Masukkan catatan dalam kolom di bawah judul ini" sqref="F2" xr:uid="{00000000-0002-0000-0100-000009000000}"/>
  </dataValidations>
  <hyperlinks>
    <hyperlink ref="F1" location="Dasbor!A1" tooltip="Pilih untuk menavigasi ke lembar kerja Dasbor" display="&lt; to dashboard" xr:uid="{00000000-0004-0000-0100-000000000000}"/>
  </hyperlinks>
  <printOptions horizontalCentered="1"/>
  <pageMargins left="0.7" right="0.7" top="0.75" bottom="0.75" header="0.3" footer="0.3"/>
  <pageSetup paperSize="9" scale="88" fitToHeight="0" orientation="landscape" r:id="rId1"/>
  <headerFooter differentFirst="1">
    <oddFooter>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11"/>
  <sheetViews>
    <sheetView workbookViewId="0">
      <selection activeCell="B2" sqref="B2:D2"/>
    </sheetView>
  </sheetViews>
  <sheetFormatPr defaultColWidth="8.88671875" defaultRowHeight="14.25" x14ac:dyDescent="0.2"/>
  <cols>
    <col min="1" max="1" width="3" customWidth="1"/>
    <col min="2" max="2" width="13.6640625" bestFit="1" customWidth="1"/>
    <col min="3" max="3" width="10" bestFit="1" customWidth="1"/>
    <col min="4" max="4" width="12.21875" bestFit="1" customWidth="1"/>
    <col min="5" max="5" width="8.21875" bestFit="1" customWidth="1"/>
    <col min="6" max="6" width="8.44140625" bestFit="1" customWidth="1"/>
    <col min="7" max="7" width="12.88671875" bestFit="1" customWidth="1"/>
    <col min="8" max="8" width="5.77734375" bestFit="1" customWidth="1"/>
    <col min="9" max="9" width="7.5546875" bestFit="1" customWidth="1"/>
    <col min="10" max="10" width="8.6640625" bestFit="1" customWidth="1"/>
    <col min="11" max="12" width="4.6640625" bestFit="1" customWidth="1"/>
    <col min="13" max="13" width="8.44140625" bestFit="1" customWidth="1"/>
    <col min="14" max="14" width="8" bestFit="1" customWidth="1"/>
  </cols>
  <sheetData>
    <row r="1" spans="1:7" s="2" customFormat="1" ht="53.25" customHeight="1" thickBot="1" x14ac:dyDescent="0.25">
      <c r="A1"/>
      <c r="B1" s="16" t="s">
        <v>28</v>
      </c>
      <c r="C1" s="16"/>
      <c r="D1" s="16"/>
    </row>
    <row r="2" spans="1:7" ht="72.599999999999994" customHeight="1" thickTop="1" x14ac:dyDescent="0.2">
      <c r="B2" s="17" t="s">
        <v>29</v>
      </c>
      <c r="C2" s="17"/>
      <c r="D2" s="17"/>
    </row>
    <row r="3" spans="1:7" ht="28.5" x14ac:dyDescent="0.2">
      <c r="B3" s="18" t="s">
        <v>39</v>
      </c>
      <c r="C3" s="18" t="s">
        <v>38</v>
      </c>
      <c r="D3" s="18"/>
      <c r="E3" s="18"/>
      <c r="F3" s="18"/>
      <c r="G3" s="18"/>
    </row>
    <row r="4" spans="1:7" ht="28.5" x14ac:dyDescent="0.2">
      <c r="B4" s="18" t="s">
        <v>30</v>
      </c>
      <c r="C4" s="18" t="s">
        <v>6</v>
      </c>
      <c r="D4" s="18" t="s">
        <v>8</v>
      </c>
      <c r="E4" s="18" t="s">
        <v>7</v>
      </c>
      <c r="F4" s="18" t="s">
        <v>5</v>
      </c>
      <c r="G4" s="18" t="s">
        <v>37</v>
      </c>
    </row>
    <row r="5" spans="1:7" x14ac:dyDescent="0.2">
      <c r="B5" s="19" t="s">
        <v>31</v>
      </c>
      <c r="C5" s="20">
        <v>29</v>
      </c>
      <c r="D5" s="20">
        <v>21</v>
      </c>
      <c r="E5" s="20">
        <v>42</v>
      </c>
      <c r="F5" s="20">
        <v>130</v>
      </c>
      <c r="G5" s="20">
        <v>222</v>
      </c>
    </row>
    <row r="6" spans="1:7" x14ac:dyDescent="0.2">
      <c r="B6" s="19" t="s">
        <v>32</v>
      </c>
      <c r="C6" s="20"/>
      <c r="D6" s="20">
        <v>75</v>
      </c>
      <c r="E6" s="20">
        <v>97.75</v>
      </c>
      <c r="F6" s="20">
        <v>130</v>
      </c>
      <c r="G6" s="20">
        <v>302.75</v>
      </c>
    </row>
    <row r="7" spans="1:7" x14ac:dyDescent="0.2">
      <c r="B7" s="19" t="s">
        <v>33</v>
      </c>
      <c r="C7" s="20"/>
      <c r="D7" s="20">
        <v>54</v>
      </c>
      <c r="E7" s="20"/>
      <c r="F7" s="20"/>
      <c r="G7" s="20">
        <v>54</v>
      </c>
    </row>
    <row r="8" spans="1:7" x14ac:dyDescent="0.2">
      <c r="B8" s="19" t="s">
        <v>34</v>
      </c>
      <c r="C8" s="20"/>
      <c r="D8" s="20"/>
      <c r="E8" s="20">
        <v>12</v>
      </c>
      <c r="F8" s="20"/>
      <c r="G8" s="20">
        <v>12</v>
      </c>
    </row>
    <row r="9" spans="1:7" x14ac:dyDescent="0.2">
      <c r="B9" s="19" t="s">
        <v>35</v>
      </c>
      <c r="C9" s="20">
        <v>21</v>
      </c>
      <c r="D9" s="20"/>
      <c r="E9" s="20"/>
      <c r="F9" s="20"/>
      <c r="G9" s="20">
        <v>21</v>
      </c>
    </row>
    <row r="10" spans="1:7" x14ac:dyDescent="0.2">
      <c r="B10" s="19" t="s">
        <v>36</v>
      </c>
      <c r="C10" s="20"/>
      <c r="D10" s="20"/>
      <c r="E10" s="20">
        <v>2.75</v>
      </c>
      <c r="F10" s="20"/>
      <c r="G10" s="20">
        <v>2.75</v>
      </c>
    </row>
    <row r="11" spans="1:7" ht="28.5" x14ac:dyDescent="0.2">
      <c r="B11" s="19" t="s">
        <v>37</v>
      </c>
      <c r="C11" s="20">
        <v>50</v>
      </c>
      <c r="D11" s="20">
        <v>150</v>
      </c>
      <c r="E11" s="20">
        <v>154.5</v>
      </c>
      <c r="F11" s="20">
        <v>260</v>
      </c>
      <c r="G11" s="20">
        <v>614.5</v>
      </c>
    </row>
  </sheetData>
  <mergeCells count="2">
    <mergeCell ref="B1:D1"/>
    <mergeCell ref="B2:D2"/>
  </mergeCells>
  <dataValidations count="2">
    <dataValidation allowBlank="1" showInputMessage="1" showErrorMessage="1" prompt="Lembar kerja tersembunyi memiliki sumber data tabel pivot, jangan hapus lembar kerja ini. Menghapus lembar kerja ini akan mengganggu data Dasbor" sqref="A1" xr:uid="{00000000-0002-0000-0200-000000000000}"/>
    <dataValidation allowBlank="1" showInputMessage="1" showErrorMessage="1" prompt="Judul lembar kerja ini ada dalam sel ini. Sumber data PivotChart mulai dari sel B3" sqref="B1:D1" xr:uid="{00000000-0002-0000-0200-000001000000}"/>
  </dataValidations>
  <pageMargins left="0.7" right="0.7" top="0.75" bottom="0.75" header="0.3" footer="0.3"/>
  <pageSetup paperSize="9" orientation="portrait" r:id="rId2"/>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6D81C929-DEF5-4F57-9A1E-677B6ED0DA62}">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15D2AD32-8694-42EF-97B1-125B5896F9A0}">
  <ds:schemaRefs>
    <ds:schemaRef ds:uri="http://schemas.microsoft.com/sharepoint/v3/contenttype/forms"/>
  </ds:schemaRefs>
</ds:datastoreItem>
</file>

<file path=customXml/itemProps33.xml><?xml version="1.0" encoding="utf-8"?>
<ds:datastoreItem xmlns:ds="http://schemas.openxmlformats.org/officeDocument/2006/customXml" ds:itemID="{A3B6ACF0-0E5E-4249-BCC6-4A6CFA15E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DocSecurity>0</ap:DocSecurity>
  <ap:Template>TM33686846</ap:Template>
  <ap:ScaleCrop>false</ap:ScaleCrop>
  <ap:HeadingPairs>
    <vt:vector baseType="variant" size="4">
      <vt:variant>
        <vt:lpstr>Lembar kerja</vt:lpstr>
      </vt:variant>
      <vt:variant>
        <vt:i4>3</vt:i4>
      </vt:variant>
      <vt:variant>
        <vt:lpstr>Rentang Bernama</vt:lpstr>
      </vt:variant>
      <vt:variant>
        <vt:i4>2</vt:i4>
      </vt:variant>
    </vt:vector>
  </ap:HeadingPairs>
  <ap:TitlesOfParts>
    <vt:vector baseType="lpstr" size="5">
      <vt:lpstr>Dasbor</vt:lpstr>
      <vt:lpstr>Catatan Pengeluaran</vt:lpstr>
      <vt:lpstr>Data Pengeluaran Pribadi</vt:lpstr>
      <vt:lpstr>Judul2</vt:lpstr>
      <vt:lpstr>'Catatan Pengeluaran'!Print_Titles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2022-02-14T07:03:18Z</dcterms:created>
  <dcterms:modified xsi:type="dcterms:W3CDTF">2022-04-26T08:44:14Z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