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F7B5B043-E385-4B36-9311-72AFF2A98545}" xr6:coauthVersionLast="32" xr6:coauthVersionMax="32" xr10:uidLastSave="{00000000-0000-0000-0000-000000000000}"/>
  <bookViews>
    <workbookView xWindow="0" yWindow="0" windowWidth="28800" windowHeight="12195" xr2:uid="{00000000-000D-0000-FFFF-FFFF00000000}"/>
  </bookViews>
  <sheets>
    <sheet name="LembarWaktu" sheetId="15" r:id="rId1"/>
    <sheet name="Tentang" sheetId="20" r:id="rId2"/>
  </sheets>
  <definedNames>
    <definedName name="Awal_Minggu">LembarWaktu!$H$4</definedName>
    <definedName name="_xlnm.Print_Area" localSheetId="0">LembarWaktu!$B$1:$L$31</definedName>
  </definedNames>
  <calcPr calcId="162913"/>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<sst xmlns="http://schemas.openxmlformats.org/spreadsheetml/2006/main" count="85" uniqueCount="71">
  <si>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Buat Lembar Waktu Mingguan dalam lembar kerja ini.
Judul lembar kerja ini terletak dalam sel B1. 
Masukkan nama perusahaan Anda di sel G1.
Informasi tentang cara menggunakan lembar kerja ini, termasuk instruksi untuk pembaca layar dan penulis buku kerja ini terletak dalam lembar kerja Tentang.
Lanjutkan menavigasi ke bawah kolom A untuk mendapatkan instruksi lebih lanjut.</t>
  </si>
  <si>
    <t>Masukkan alamat perusahaan 1 di sel B2 dan nama karyawan di sel H2.</t>
  </si>
  <si>
    <t>Masukkan alamat perusahaan 2 di sel B3 dan nama manajer di sel H3.</t>
  </si>
  <si>
    <t>Masukkan Kota, Provinsi, dan Kode Pos perusahaan dalam sel B4 lalu tanggal pertama minggu untuk Lembar Waktu ini dalam sel H4.</t>
  </si>
  <si>
    <t>Masukkan nomor telepon perusahaan dalam sel B5.
Instruksi berikutnya terletak dalam sel A7.</t>
  </si>
  <si>
    <t xml:space="preserve">Dua tabel untuk pelacakan waktu dimulai di sel B7 dan G7. Kolom F kosong. Kolom G menghitung total waktu berdasarkan Waktu Masuk, Istirahat, dan Waktu Pulang. Sel B7 hingga sel L7 berisi header tabel. </t>
  </si>
  <si>
    <t>Hari dalam minggu terletak dalam sel B8. Masukkan Waktu Masuk, Istirahat, dan Waktu Pulang dimulai di sel C8 hingga E8.  Lanjutkan dari H8 hingga sel L8 untuk memasukkan jam Reguler, jam Lembur, jam Sakit, jam Libur, dan jam Cuti. Tekan CTRL+SHIFT+Titik Koma untuk memasukkan waktu saat ini dalam salah satu sel ini. Total jam dihitung otomatis dalam sel G8.</t>
  </si>
  <si>
    <t>Hari dalam minggu terletak dalam sel B9. Masukkan Waktu Masuk, Istirahat, dan Waktu Pulang dimulai dari sel C9 hingga E9.  Lanjutkan dari H9 hingga sel L9 untuk memasukkan jam Reguler, jam Lembur, jam Sakit, jam Libur, dan jam Cuti. Tekan CTRL+SHIFT+Titik Koma untuk memasukkan waktu saat ini dalam salah satu sel ini. Total jam dihitung otomatis di sel G9.</t>
  </si>
  <si>
    <t>Hari dalam minggu terletak dalam sel B10. Masukkan Waktu Masuk, Istirahat, dan Waktu Pulang dimulai di sel C10 hingga E10.  Lanjutkan ke sel H10 hingga sel L10 untuk memasukkan jam Reguler, jam Lembur, jam Sakit, jam Libur, dan jam Cuti. Tekan CTRL+SHIFT+Titik Koma untuk memasukkan waktu saat ini dalam salah satu sel ini. Total jam dihitung otomatis di sel G10.</t>
  </si>
  <si>
    <t>Hari dalam minggu terletak dalam sel B11. Masukkan Waktu Masuk, Istirahat, dan Waktu Pulang dimulai di sel C11 hingga E11.  Lanjutkan ke sel H11 hingga sel L11 untuk memasukkan jam Reguler, jam Lembur, jam Sakit, jam Libur, dan jam Cuti. Tekan CTRL+SHIFT+Titik Koma untuk memasukkan waktu saat ini dalam salah satu sel ini. Total jam dihitung otomatis di sel G11.</t>
  </si>
  <si>
    <t>Hari dalam minggu terletak dalam sel B12. Masukkan Waktu Masuk, Istirahat, dan Waktu Pulang dimulai di sel C12 hingga E12.  Lanjutkan ke sel H12 hingga sel L12 untuk memasukkan jam Reguler, jam Lembur, jam Sakit, jam Libur, dan jam Cuti. Tekan CTRL+SHIFT+Titik Koma untuk memasukkan waktu saat ini dalam salah satu sel ini. Total jam dihitung otomatis di sel G12.</t>
  </si>
  <si>
    <t>Hari dalam minggu terletak dalam sel B13. Masukkan Waktu Masuk, Istirahat, dan Waktu Pulang dimulai di sel C13 hingga E13.  Lanjutkan ke sel H13 hingga sel L13 untuk memasukkan jam Reguler, jam Lembur, jam Sakit, jam Libur, dan jam Cuti. Tekan CTRL+SHIFT+Titik Koma untuk memasukkan waktu saat ini dalam salah satu sel ini. Total jam dihitung otomatis di sel G13.</t>
  </si>
  <si>
    <t>Hari dalam minggu terletak dalam sel B14. Masukkan Waktu Masuk, Istirahat, dan Waktu Pulang dimulai di sel C14 hingga E14.  Lanjutkan ke sel H14 hingga sel L14 untuk memasukkan jam Reguler, jam Lembur, jam Sakit, jam Libur, dan jam Cuti. Tekan CTRL+SHIFT+Titik Koma untuk memasukkan waktu saat ini dalam salah satu sel ini. Total jam dihitung otomatis di sel G14.</t>
  </si>
  <si>
    <t>Total jam Reguler, Lembur, Sakit, Libur, dan Cuti per minggu dihitung otomatis di sel H15 hingga sel L15.
Lanjutkan ke sel A17 untuk instruksi berikutnya.</t>
  </si>
  <si>
    <t>Dua tabel untuk melacak minggu waktu kedua dimulai di sel B17 dan G17. Kolom F kosong. Kolom G di tabel kedua menghitung total waktu berdasarkan Waktu Masuk, Istirahat, dan Waktu Pulang. Sel B17 hingga sel L17 berisi header tabel. 
Sembunyikan minggu kedua jika Anda menginginkan lembar waktu mingguan, bukan dwimingguan.</t>
  </si>
  <si>
    <t>Hari dalam minggu terletak dalam sel B18. Masukkan Waktu Masuk, Istirahat, dan Waktu Pulang dimulai di sel C18 hingga E18.  Lanjutkan ke sel H18 hingga sel L18 untuk memasukkan jam Reguler, jam Lembur, jam Sakit, jam Libur, dan jam Cuti. Tekan CTRL+SHIFT+Titik Koma untuk memasukkan waktu saat ini dalam salah satu sel ini. Total jam dihitung otomatis di sel G18.</t>
  </si>
  <si>
    <t>Hari dalam minggu terletak dalam sel B19. Masukkan Waktu Masuk, Istirahat, dan Waktu Pulang dimulai di sel C19 hingga E19.  Lanjutkan ke sel H19 hingga sel L19 untuk memasukkan jam Reguler, jam Lembur, jam Sakit, jam Libur, dan jam Cuti. Tekan CTRL+SHIFT+Titik Koma untuk memasukkan waktu saat ini dalam salah satu sel ini. Total jam dihitung otomatis di sel G19.</t>
  </si>
  <si>
    <t>Hari dalam minggu terletak dalam sel B20. Masukkan Waktu Masuk, Istirahat, dan Waktu Pulang dimulai di sel C20 hingga E20.  Lanjutkan ke sel H20 hingga sel L20 untuk memasukkan jam Reguler, jam Lembur, jam Sakit, jam Libur, dan jam Cuti. Tekan CTRL+SHIFT+Titik Koma untuk memasukkan waktu saat ini dalam salah satu sel ini. Total jam dihitung otomatis di sel G20.</t>
  </si>
  <si>
    <t>Hari dalam minggu terletak dalam sel B21. Masukkan Waktu Masuk, Istirahat, dan Waktu Pulang dimulai di sel C21 hingga E21.  Lanjutkan ke sel H21 hingga sel L21 untuk memasukkan jam Reguler, jam Lembur, jam Sakit, jam Libur, dan jam Cuti. Tekan CTRL+SHIFT+Titik Koma untuk memasukkan waktu saat ini dalam salah satu sel ini. Total jam dihitung otomatis di sel G21.</t>
  </si>
  <si>
    <t>Hari dalam minggu terletak dalam sel B22. Masukkan Waktu Masuk, Istirahat, dan Waktu Pulang dimulai di sel C22 hingga E22.  Lanjutkan ke sel H22 hingga sel L22 untuk memasukkan jam Reguler, jam Lembur, jam Sakit, jam Libur, dan jam Cuti. Tekan CTRL+SHIFT+Titik Koma untuk memasukkan waktu saat ini dalam salah satu sel ini. Total jam dihitung otomatis di sel G22.</t>
  </si>
  <si>
    <t>Hari dalam minggu terletak dalam sel B23. Masukkan Waktu Masuk, Istirahat, dan Waktu Pulang dimulai di sel C23 hingga E23.  Lanjutkan ke sel H23 hingga sel L23 untuk memasukkan jam Reguler, jam Lembur, jam Sakit, jam Libur, dan jam Cuti. Tekan CTRL+SHIFT+Titik Koma untuk memasukkan waktu saat ini dalam salah satu sel ini. Total jam dihitung otomatis di sel G23.</t>
  </si>
  <si>
    <t>Hari dalam minggu terletak dalam sel B24. Masukkan Waktu Masuk, Istirahat, dan Waktu Pulang dimulai di sel C24 hingga E24.  Lanjutkan ke sel H24 hingga sel L24 untuk memasukkan jam Reguler, jam Lembur, jam Sakit, jam Libur, dan jam Cuti. Tekan CTRL+SHIFT+Titik Koma untuk memasukkan waktu saat ini dalam salah satu sel ini. Total jam dihitung otomatis di sel G24.</t>
  </si>
  <si>
    <t>Total jam Reguler, Lembur, Sakit, Libur, dan Cuti per minggu dihitung otomatis di sel H25 hingga sel L25.
Lanjutkan ke sel A27 untuk instruksi berikutnya.</t>
  </si>
  <si>
    <t xml:space="preserve">Label Reguler, Lembur, Sakit, Libur, dan Cuti terletak dalam sel H27 hingga L27. Masukkan upah per jam untuk judul ini di sel H28 hingga L28. </t>
  </si>
  <si>
    <t>Masukkan tanda tangan karyawan dalam sel B28 diikuti dengan tanggal di sel E28.
Masukkan Upah per Jam dalam sel H28 hingga L28.
Hapus baris upah dan pembayaran jika tidak memerlukannya.</t>
  </si>
  <si>
    <t>Masukkan tanda tangan manajer dalam sel B30 diikuti dengan tanggal dalam sel E30.</t>
  </si>
  <si>
    <t>LEMBAR WAKTU</t>
  </si>
  <si>
    <t>Alamat 1</t>
  </si>
  <si>
    <t>Alamat 2</t>
  </si>
  <si>
    <t>Kota, Provinsi  Kode Pos</t>
  </si>
  <si>
    <t>Telepon</t>
  </si>
  <si>
    <t>Hari dalam Minggu</t>
  </si>
  <si>
    <t>Tanda Tangan Karyawan</t>
  </si>
  <si>
    <t>Tanda Tangan Manajer</t>
  </si>
  <si>
    <t>Waktu
Masuk</t>
  </si>
  <si>
    <r>
      <t xml:space="preserve">Istirahat
</t>
    </r>
    <r>
      <rPr>
        <b/>
        <sz val="8"/>
        <color indexed="9"/>
        <rFont val="Calibri"/>
        <family val="2"/>
        <scheme val="major"/>
      </rPr>
      <t>(menit)</t>
    </r>
  </si>
  <si>
    <t>Nama Karyawan:</t>
  </si>
  <si>
    <t>Nama Manajer:</t>
  </si>
  <si>
    <t>Awal Minggu:</t>
  </si>
  <si>
    <t>Waktu
Pulang</t>
  </si>
  <si>
    <t>Tanggal</t>
  </si>
  <si>
    <t>Nama Perusahaan</t>
  </si>
  <si>
    <t>Total</t>
  </si>
  <si>
    <t>Kolom1</t>
  </si>
  <si>
    <t>Upah/Jam:</t>
  </si>
  <si>
    <t>Total Pembayaran:</t>
  </si>
  <si>
    <t>Total Pembayaran Keseluruhan:</t>
  </si>
  <si>
    <t>Reguler</t>
  </si>
  <si>
    <t>Lembur</t>
  </si>
  <si>
    <t>Sakit</t>
  </si>
  <si>
    <t>Libur</t>
  </si>
  <si>
    <t>Cuti</t>
  </si>
  <si>
    <t>TEMPLAT LEMBAR WAKTU DARI VERTEX42.COM</t>
  </si>
  <si>
    <t>https://www.vertex42.com/ExcelTemplates/timesheets.html</t>
  </si>
  <si>
    <t>← Perbarui tanggal Awal Minggu</t>
  </si>
  <si>
    <t>← Tekan CTRL+SHIFT+Titik Koma untuk memasukkan waktu saat ini</t>
  </si>
  <si>
    <t>← Sembunyikan minggu kedua jika Anda menginginkan lembar waktu mingguan, bukan dwimingguan</t>
  </si>
  <si>
    <t>← Hapus baris upah dan pembayaran jika tidak memerlukannya</t>
  </si>
  <si>
    <t>Panduan untuk pembaca layar</t>
  </si>
  <si>
    <t xml:space="preserve">Terdapat 2 lembar kerja dalam buku kerja ini. 
LembarWaktu
Tentang
Instruksi untuk setiap lembar kerja terletak dalam kolom A dimulai di sel A1 dari setiap lembar kerja. Instruksi dituliskan dengan teks yang tersembunyi. Setiap langkah akan memandu Anda memahami informasi dalam baris tersebut. Setiap langkah berikutnya berlanjut di sel A2, A3, dan selanjutnya, kecuali dijelaskan sebaliknya dengan jelas. Misalnya, teks instruksi mungkin mengatakan "lanjutkan ke sel A6" untuk langkah berikutnya. 
Teks tersembunyi ini tidak akan dicetak.
Untuk menghapus instruksi ini dari lembar kerja, cukup hapus kolom A.
</t>
  </si>
  <si>
    <t>Tentang Vertex42</t>
  </si>
  <si>
    <t>Vertex42.com menyediakan lebih dari 300 templat lembar bentang dengan desain profesional untuk kantor, rumah, dan pendidikan, yang hampir semuanya dapat diunduh secara gratis. Kumpulan templat mencakup beragam kalender, perencana, dan jadwal, serta lembar bentang keuangan pribadi untuk anggaran, pengurangan utang, dan amortisasi pinjaman.</t>
  </si>
  <si>
    <t>Perusahaan dapat mencari faktur, lembar waktu, pencatat inventaris, laporan keuangan, dan templat perencanaan proyek. Guru dan siswa dapat mencari sumber daya seperti jadwal kelas, buku nilai, dan lembar presensi. Atur keseharian keluarga Anda dengan perencana menu, daftar periksa, dan catatan olahraga. Setiap templat diteliti, disempurnakan, dan diperbaiki secara menyeluruh seiring waktu melalui umpan balik dari ribuan pengguna.</t>
  </si>
  <si>
    <t>Label Tanda Tangan Karyawan terletak dalam sel B29 dan label Tanggal terletak dalam sel E29. 
Total pembayaran dihitung otomatis untuk Reguler, Lembur, Sakit, Libur, dan Cuti dalam sel H29 hingga L29.
Total Pembayaran Keseluruhan terletak dalam sel K31.</t>
  </si>
  <si>
    <t>Label Tanda Tangan Manajer terletak dalam sel B31 dan label Tanggal terletak dalam sel E31.
Total Pembayaran Keseluruhan terletak dalam sel K31.</t>
  </si>
  <si>
    <t>Reguler
hh.mm.ss</t>
  </si>
  <si>
    <t>Lembur
hh.mm.ss</t>
  </si>
  <si>
    <t>Sakit
hh.mm.ss</t>
  </si>
  <si>
    <t>Libur
hh.mm.ss</t>
  </si>
  <si>
    <t>Cuti
hh.mm.ss</t>
  </si>
  <si>
    <t>Total
hh.mm.ss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</si>
</sst>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Rp&quot;* #,##0.00_-;\-&quot;Rp&quot;* #,##0.00_-;_-&quot;Rp&quot;* &quot;-&quot;??_-;_-@_-"/>
    <numFmt numFmtId="43" formatCode="_-* #,##0.00_-;\-* #,##0.00_-;_-* &quot;-&quot;??_-;_-@_-"/>
    <numFmt numFmtId="164" formatCode="_(&quot;$&quot;* #,##0_);_(&quot;$&quot;* \(#,##0\);_(&quot;$&quot;* &quot;-&quot;_);_(@_)"/>
    <numFmt numFmtId="165" formatCode="_(* #,##0.00_);_(* \(#,##0.00\);_(* &quot;-&quot;??_);_(@_)"/>
    <numFmt numFmtId="166" formatCode="[&lt;=9999999]###\-####;\(###\)\ ###\-####"/>
    <numFmt numFmtId="167" formatCode="ddd\ dd/mm/yyyy"/>
    <numFmt numFmtId="168" formatCode="h:mm:ss;@"/>
    <numFmt numFmtId="169" formatCode="dd/mm/yyyy;@"/>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6" fontId="20" fillId="0" borderId="0" applyFont="0" applyFill="0" applyBorder="0" applyAlignment="0">
      <alignment vertical="center"/>
    </xf>
    <xf numFmtId="14" fontId="20" fillId="0" borderId="7">
      <alignment horizontal="center"/>
    </xf>
    <xf numFmtId="0" fontId="39" fillId="0" borderId="0"/>
    <xf numFmtId="43" fontId="21" fillId="0" borderId="0" applyFill="0" applyBorder="0" applyProtection="0">
      <alignment vertical="center"/>
    </xf>
    <xf numFmtId="0" fontId="40" fillId="0" borderId="0" applyNumberFormat="0" applyFill="0" applyBorder="0" applyAlignment="0" applyProtection="0">
      <alignment wrapText="1"/>
    </xf>
    <xf numFmtId="164" fontId="14" fillId="0" borderId="0" applyFont="0" applyFill="0" applyBorder="0" applyAlignment="0" applyProtection="0"/>
    <xf numFmtId="9" fontId="14" fillId="0" borderId="0" applyFont="0" applyFill="0" applyBorder="0" applyAlignment="0" applyProtection="0"/>
  </cellStyleXfs>
  <cellXfs count="67">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7" fontId="21" fillId="20" borderId="9" xfId="0" applyNumberFormat="1" applyFont="1" applyFill="1" applyBorder="1" applyAlignment="1" applyProtection="1">
      <alignment horizontal="center" vertical="center"/>
    </xf>
    <xf numFmtId="167" fontId="21" fillId="20" borderId="10" xfId="0" applyNumberFormat="1" applyFont="1" applyFill="1" applyBorder="1" applyAlignment="1" applyProtection="1">
      <alignment horizontal="center" vertical="center"/>
    </xf>
    <xf numFmtId="167" fontId="21" fillId="20" borderId="12" xfId="0" applyNumberFormat="1" applyFont="1" applyFill="1" applyBorder="1" applyAlignment="1" applyProtection="1">
      <alignment horizontal="center" vertical="center"/>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21" fontId="21" fillId="20" borderId="9" xfId="0" applyNumberFormat="1" applyFont="1" applyFill="1" applyBorder="1" applyAlignment="1" applyProtection="1">
      <alignment horizontal="center" vertical="center"/>
    </xf>
    <xf numFmtId="21" fontId="19" fillId="23" borderId="9" xfId="0" applyNumberFormat="1" applyFont="1" applyFill="1" applyBorder="1" applyAlignment="1" applyProtection="1">
      <alignment horizontal="center" vertical="center"/>
    </xf>
    <xf numFmtId="21" fontId="19" fillId="23" borderId="10" xfId="0" applyNumberFormat="1" applyFont="1" applyFill="1" applyBorder="1" applyAlignment="1" applyProtection="1">
      <alignment horizontal="center" vertical="center"/>
    </xf>
    <xf numFmtId="21" fontId="19" fillId="23" borderId="11" xfId="0" applyNumberFormat="1" applyFont="1" applyFill="1" applyBorder="1" applyAlignment="1" applyProtection="1">
      <alignment horizontal="center" vertical="center"/>
    </xf>
    <xf numFmtId="21" fontId="21" fillId="21" borderId="0" xfId="0" applyNumberFormat="1" applyFont="1" applyFill="1" applyAlignment="1" applyProtection="1">
      <alignment horizontal="center" vertical="center"/>
    </xf>
    <xf numFmtId="0" fontId="31" fillId="0" borderId="0" xfId="0" applyFont="1" applyAlignment="1" applyProtection="1"/>
    <xf numFmtId="43" fontId="21" fillId="0" borderId="0" xfId="48" applyNumberFormat="1" applyFill="1" applyBorder="1" applyAlignment="1">
      <alignment horizontal="right" vertical="center"/>
    </xf>
    <xf numFmtId="43" fontId="19" fillId="0" borderId="0" xfId="28" applyNumberFormat="1" applyFont="1" applyFill="1" applyBorder="1" applyAlignment="1">
      <alignment horizontal="right" vertical="center" shrinkToFit="1"/>
    </xf>
    <xf numFmtId="14" fontId="19" fillId="0" borderId="7" xfId="0" applyNumberFormat="1" applyFont="1" applyBorder="1" applyAlignment="1" applyProtection="1">
      <alignment horizontal="left" shrinkToFi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xf numFmtId="43"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69" fontId="20" fillId="0" borderId="7" xfId="0" applyNumberFormat="1"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6"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cellXfs>
  <cellStyles count="52">
    <cellStyle name="20% - Aksen1" xfId="1" builtinId="30" customBuiltin="1"/>
    <cellStyle name="20% - Aksen2" xfId="2" builtinId="34" customBuiltin="1"/>
    <cellStyle name="20% - Aksen3" xfId="3" builtinId="38" customBuiltin="1"/>
    <cellStyle name="20% - Aksen4" xfId="4" builtinId="42" customBuiltin="1"/>
    <cellStyle name="20% - Aksen5" xfId="5" builtinId="46" customBuiltin="1"/>
    <cellStyle name="20% - Aksen6" xfId="6" builtinId="50" customBuiltin="1"/>
    <cellStyle name="40% - Aksen1" xfId="7" builtinId="31" customBuiltin="1"/>
    <cellStyle name="40% - Aksen2" xfId="8" builtinId="35" customBuiltin="1"/>
    <cellStyle name="40% - Aksen3" xfId="9" builtinId="39" customBuiltin="1"/>
    <cellStyle name="40% - Aksen4" xfId="10" builtinId="43" customBuiltin="1"/>
    <cellStyle name="40% - Aksen5" xfId="11" builtinId="47" customBuiltin="1"/>
    <cellStyle name="40% - Aksen6" xfId="12" builtinId="51" customBuiltin="1"/>
    <cellStyle name="60% - Aksen1" xfId="13" builtinId="32" customBuiltin="1"/>
    <cellStyle name="60% - Aksen2" xfId="14" builtinId="36" customBuiltin="1"/>
    <cellStyle name="60% - Aksen3" xfId="15" builtinId="40" customBuiltin="1"/>
    <cellStyle name="60% - Aksen4" xfId="16" builtinId="44" customBuiltin="1"/>
    <cellStyle name="60% - Aksen5" xfId="17" builtinId="48" customBuiltin="1"/>
    <cellStyle name="60% - Aksen6" xfId="18" builtinId="52" customBuiltin="1"/>
    <cellStyle name="Aksen1" xfId="19" builtinId="29" customBuiltin="1"/>
    <cellStyle name="Aksen2" xfId="20" builtinId="33" customBuiltin="1"/>
    <cellStyle name="Aksen3" xfId="21" builtinId="37" customBuiltin="1"/>
    <cellStyle name="Aksen4" xfId="22" builtinId="41" customBuiltin="1"/>
    <cellStyle name="Aksen5" xfId="23" builtinId="45" customBuiltin="1"/>
    <cellStyle name="Aksen6" xfId="24" builtinId="49" customBuiltin="1"/>
    <cellStyle name="Baik" xfId="31" builtinId="26" customBuiltin="1"/>
    <cellStyle name="Buruk" xfId="25" builtinId="27" customBuiltin="1"/>
    <cellStyle name="Catatan" xfId="40" builtinId="10" customBuiltin="1"/>
    <cellStyle name="Hipertaut" xfId="36" builtinId="8" customBuiltin="1"/>
    <cellStyle name="Judul" xfId="42" builtinId="15" customBuiltin="1"/>
    <cellStyle name="Judul 1" xfId="32" builtinId="16" customBuiltin="1"/>
    <cellStyle name="Judul 2" xfId="33" builtinId="17" customBuiltin="1"/>
    <cellStyle name="Judul 3" xfId="34" builtinId="18" customBuiltin="1"/>
    <cellStyle name="Judul 4" xfId="35" builtinId="19" customBuiltin="1"/>
    <cellStyle name="Keluaran" xfId="41" builtinId="21" customBuiltin="1"/>
    <cellStyle name="Koma" xfId="28" builtinId="3" customBuiltin="1"/>
    <cellStyle name="Koma [0]" xfId="48" builtinId="6" customBuiltin="1"/>
    <cellStyle name="Masukan" xfId="37" builtinId="20" customBuiltin="1"/>
    <cellStyle name="Mata Uang" xfId="29" builtinId="4" customBuiltin="1"/>
    <cellStyle name="Mata Uang [0]" xfId="50" builtinId="7" customBuiltin="1"/>
    <cellStyle name="Mengikuti Hipertaut" xfId="49" builtinId="9" customBuiltin="1"/>
    <cellStyle name="Netral" xfId="39" builtinId="28" customBuiltin="1"/>
    <cellStyle name="Normal" xfId="0" builtinId="0" customBuiltin="1"/>
    <cellStyle name="Perhitungan" xfId="26" builtinId="22" customBuiltin="1"/>
    <cellStyle name="Persen" xfId="51" builtinId="5" customBuiltin="1"/>
    <cellStyle name="Sel Periksa" xfId="27" builtinId="23" customBuiltin="1"/>
    <cellStyle name="Sel Tertaut" xfId="38" builtinId="24" customBuiltin="1"/>
    <cellStyle name="Tanggal" xfId="46" xr:uid="{00000000-0005-0000-0000-00002E000000}"/>
    <cellStyle name="Teks Penjelasan" xfId="30" builtinId="53" customBuiltin="1"/>
    <cellStyle name="Teks Peringatan" xfId="44" builtinId="11" customBuiltin="1"/>
    <cellStyle name="Telepon" xfId="45" xr:uid="{00000000-0005-0000-0000-000031000000}"/>
    <cellStyle name="Total" xfId="43" builtinId="25" customBuiltin="1"/>
    <cellStyle name="zTeks tersembunyi" xfId="47" xr:uid="{00000000-0005-0000-0000-000033000000}"/>
  </cellStyles>
  <dxfs count="47">
    <dxf>
      <numFmt numFmtId="35" formatCode="_-* #,##0.00_-;\-* #,##0.00_-;_-* &quot;-&quot;??_-;_-@_-"/>
      <alignment horizontal="right" vertical="center" textRotation="0" wrapText="0" indent="0" justifyLastLine="0" readingOrder="0"/>
    </dxf>
    <dxf>
      <numFmt numFmtId="35" formatCode="_-* #,##0.00_-;\-* #,##0.00_-;_-* &quot;-&quot;??_-;_-@_-"/>
      <alignment horizontal="right" vertical="center" textRotation="0" wrapText="0" indent="0" justifyLastLine="0" readingOrder="0"/>
    </dxf>
    <dxf>
      <numFmt numFmtId="35" formatCode="_-* #,##0.00_-;\-* #,##0.00_-;_-* &quot;-&quot;??_-;_-@_-"/>
      <alignment horizontal="right" vertical="center" textRotation="0" wrapText="0" indent="0" justifyLastLine="0" readingOrder="0"/>
    </dxf>
    <dxf>
      <numFmt numFmtId="35" formatCode="_-* #,##0.00_-;\-* #,##0.00_-;_-* &quot;-&quot;??_-;_-@_-"/>
      <alignment horizontal="right" vertical="center" textRotation="0" wrapText="0" indent="0" justifyLastLine="0" readingOrder="0"/>
    </dxf>
    <dxf>
      <numFmt numFmtId="35" formatCode="_-* #,##0.00_-;\-* #,##0.00_-;_-* &quot;-&quot;??_-;_-@_-"/>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70"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7" formatCode="ddd\ dd/m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70"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70"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7" formatCode="ddd\ dd/m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Gaya tabel Lembar Waktu" defaultPivotStyle="PivotStyleLight16">
    <tableStyle name="Upah per Jam2" pivot="0" count="6" xr9:uid="{00000000-0011-0000-FFFF-FFFF00000000}">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Gaya tabel Lembar Waktu" pivot="0" count="5" xr9:uid="{00000000-0011-0000-FFFF-FFFF01000000}">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Gambar 3" descr="Logo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Gambar 1" descr="Logo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WaktuMinggu1" displayName="WaktuMinggu1" ref="B7:E14" totalsRowShown="0" headerRowDxfId="35" dataDxfId="34" tableBorderDxfId="33">
  <autoFilter ref="B7:E14" xr:uid="{00000000-0009-0000-0100-000001000000}">
    <filterColumn colId="0" hiddenButton="1"/>
    <filterColumn colId="1" hiddenButton="1"/>
    <filterColumn colId="2" hiddenButton="1"/>
    <filterColumn colId="3" hiddenButton="1"/>
  </autoFilter>
  <tableColumns count="4">
    <tableColumn id="1" xr3:uid="{00000000-0010-0000-0000-000001000000}" name="Hari dalam Minggu" dataDxfId="32">
      <calculatedColumnFormula>B7+1</calculatedColumnFormula>
    </tableColumn>
    <tableColumn id="2" xr3:uid="{00000000-0010-0000-0000-000002000000}" name="Waktu_x000a_Masuk" dataDxfId="31"/>
    <tableColumn id="3" xr3:uid="{00000000-0010-0000-0000-000003000000}" name="Istirahat_x000a_(menit)" dataDxfId="30"/>
    <tableColumn id="4" xr3:uid="{00000000-0010-0000-0000-000004000000}" name="Waktu_x000a_Pulang" dataDxfId="29"/>
  </tableColumns>
  <tableStyleInfo name="TableStyleMedium2" showFirstColumn="1" showLastColumn="0" showRowStripes="1" showColumnStripes="0"/>
  <extLst>
    <ext xmlns:x14="http://schemas.microsoft.com/office/spreadsheetml/2009/9/main" uri="{504A1905-F514-4f6f-8877-14C23A59335A}">
      <x14:table altTextSummary="Catat waktu Anda setiap hari per minggu dalam tabel ini. Kolom &quot;Hari dalam Minggu&quot; menggunakan awal hari dalam seminggu yang dimasukkan dalam sel H4 sebagai hari pertama dari minggu tersebu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UraianMinggu1" displayName="UraianMinggu1" ref="G7:L14" totalsRowShown="0" headerRowDxfId="28" dataDxfId="27">
  <autoFilter ref="G7:L14"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Total_x000a_hh.mm.ss" dataDxfId="26">
      <calculatedColumnFormula>MROUND((IF(OR(C8="",E8=""),0,IF(E8&lt;C8,E8+1-C8,E8-C8))-D8/1440),1/1440)</calculatedColumnFormula>
    </tableColumn>
    <tableColumn id="2" xr3:uid="{00000000-0010-0000-0100-000002000000}" name="Reguler_x000a_hh.mm.ss" dataDxfId="25"/>
    <tableColumn id="3" xr3:uid="{00000000-0010-0000-0100-000003000000}" name="Lembur_x000a_hh.mm.ss" dataDxfId="24"/>
    <tableColumn id="4" xr3:uid="{00000000-0010-0000-0100-000004000000}" name="Sakit_x000a_hh.mm.ss" dataDxfId="23"/>
    <tableColumn id="5" xr3:uid="{00000000-0010-0000-0100-000005000000}" name="Libur_x000a_hh.mm.ss" dataDxfId="22"/>
    <tableColumn id="6" xr3:uid="{00000000-0010-0000-0100-000006000000}" name="Cuti_x000a_hh.mm.ss" dataDxfId="21"/>
  </tableColumns>
  <tableStyleInfo name="TableStyleMedium2" showFirstColumn="1" showLastColumn="0" showRowStripes="1" showColumnStripes="0"/>
  <extLst>
    <ext xmlns:x14="http://schemas.microsoft.com/office/spreadsheetml/2009/9/main" uri="{504A1905-F514-4f6f-8877-14C23A59335A}">
      <x14:table altTextSummary="Uraikan waktu pulang Anda menjadi jam Reguler, Lembur, Sakit, Libur, dan Cuti di tabel ini. Kolom G dalam tabel ini otomatis menghitung waktu total untuk setiap hari dalam seminggu. Total untuk minggu ini dihitung otomatis untuk setiap kategori langsung di bawah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WaktuMinggu2" displayName="WaktuMinggu2" ref="B17:E24" totalsRowShown="0" headerRowDxfId="20" dataDxfId="19" tableBorderDxfId="18">
  <autoFilter ref="B17:E24" xr:uid="{00000000-0009-0000-0100-000003000000}">
    <filterColumn colId="0" hiddenButton="1"/>
    <filterColumn colId="1" hiddenButton="1"/>
    <filterColumn colId="2" hiddenButton="1"/>
    <filterColumn colId="3" hiddenButton="1"/>
  </autoFilter>
  <tableColumns count="4">
    <tableColumn id="1" xr3:uid="{00000000-0010-0000-0200-000001000000}" name="Hari dalam Minggu" dataDxfId="17">
      <calculatedColumnFormula>B17+1</calculatedColumnFormula>
    </tableColumn>
    <tableColumn id="2" xr3:uid="{00000000-0010-0000-0200-000002000000}" name="Waktu_x000a_Masuk" dataDxfId="16"/>
    <tableColumn id="3" xr3:uid="{00000000-0010-0000-0200-000003000000}" name="Istirahat_x000a_(menit)" dataDxfId="15"/>
    <tableColumn id="4" xr3:uid="{00000000-0010-0000-0200-000004000000}" name="Waktu_x000a_Pulang" dataDxfId="14"/>
  </tableColumns>
  <tableStyleInfo name="TableStyleMedium2" showFirstColumn="1" showLastColumn="0" showRowStripes="1" showColumnStripes="0"/>
  <extLst>
    <ext xmlns:x14="http://schemas.microsoft.com/office/spreadsheetml/2009/9/main" uri="{504A1905-F514-4f6f-8877-14C23A59335A}">
      <x14:table altTextSummary="Lacak waktu Anda setiap hari di minggu kedua dalam tabel ini. Hari pertama dalam seminggu ditentukan setelah hari terakhir minggu sebelumnya yang dicatat dalam tabel Waktu Minggu 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UraianMinggu2" displayName="UraianMinggu2" ref="G17:L24" totalsRowShown="0" headerRowDxfId="13" dataDxfId="12">
  <autoFilter ref="G17:L24"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Total_x000a_hh.mm.ss" dataDxfId="11">
      <calculatedColumnFormula>MROUND((IF(OR(C18="",E18=""),0,IF(E18&lt;C18,E18+1-C18,E18-C18))-D18/1440),1/1440)</calculatedColumnFormula>
    </tableColumn>
    <tableColumn id="2" xr3:uid="{00000000-0010-0000-0300-000002000000}" name="Reguler_x000a_hh.mm.ss" dataDxfId="10"/>
    <tableColumn id="3" xr3:uid="{00000000-0010-0000-0300-000003000000}" name="Lembur_x000a_hh.mm.ss" dataDxfId="9"/>
    <tableColumn id="4" xr3:uid="{00000000-0010-0000-0300-000004000000}" name="Sakit_x000a_hh.mm.ss" dataDxfId="8"/>
    <tableColumn id="5" xr3:uid="{00000000-0010-0000-0300-000005000000}" name="Libur_x000a_hh.mm.ss" dataDxfId="7"/>
    <tableColumn id="6" xr3:uid="{00000000-0010-0000-0300-000006000000}" name="Cuti_x000a_hh.mm.ss" dataDxfId="6"/>
  </tableColumns>
  <tableStyleInfo name="TableStyleMedium2" showFirstColumn="1" showLastColumn="0" showRowStripes="1" showColumnStripes="0"/>
  <extLst>
    <ext xmlns:x14="http://schemas.microsoft.com/office/spreadsheetml/2009/9/main" uri="{504A1905-F514-4f6f-8877-14C23A59335A}">
      <x14:table altTextSummary="Uraikan waktu pulang Anda menjadi jam Reguler, Lembur, Sakit, Libur, dan Cuti dalam tabel ini untuk minggu kedua pelacakan waktu. Kolom G dalam tabel ini otomatis menghitung waktu total untuk setiap hari dalam seminggu. Total untuk minggu ini dihitung otomatis untuk setiap kategori langsung di bawah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UpahPerJam" displayName="UpahPerJam" ref="G27:L29" totalsRowShown="0">
  <autoFilter ref="G27:L29"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Kolom1" dataDxfId="5" dataCellStyle="Normal"/>
    <tableColumn id="2" xr3:uid="{00000000-0010-0000-0400-000002000000}" name="Reguler" dataDxfId="4">
      <calculatedColumnFormula>ROUND((H24+H14)*24*H27,2)</calculatedColumnFormula>
    </tableColumn>
    <tableColumn id="3" xr3:uid="{00000000-0010-0000-0400-000003000000}" name="Lembur" dataDxfId="3">
      <calculatedColumnFormula>ROUND((I24+I14)*24*I27,2)</calculatedColumnFormula>
    </tableColumn>
    <tableColumn id="4" xr3:uid="{00000000-0010-0000-0400-000004000000}" name="Sakit" dataDxfId="2">
      <calculatedColumnFormula>ROUND((J24+J14)*24*J27,2)</calculatedColumnFormula>
    </tableColumn>
    <tableColumn id="5" xr3:uid="{00000000-0010-0000-0400-000005000000}" name="Libur" dataDxfId="1">
      <calculatedColumnFormula>ROUND((K24+K14)*24*K27,2)</calculatedColumnFormula>
    </tableColumn>
    <tableColumn id="6" xr3:uid="{00000000-0010-0000-0400-000006000000}" name="Cuti" dataDxfId="0">
      <calculatedColumnFormula>ROUND((L24+L14)*24*L27,2)</calculatedColumnFormula>
    </tableColumn>
  </tableColumns>
  <tableStyleInfo name="Upah per Jam2" showFirstColumn="1" showLastColumn="0" showRowStripes="1" showColumnStripes="0"/>
  <extLst>
    <ext xmlns:x14="http://schemas.microsoft.com/office/spreadsheetml/2009/9/main" uri="{504A1905-F514-4f6f-8877-14C23A59335A}">
      <x14:table altTextSummary="Masukkan upah per jam dalam tabel ini untuk jam Reguler, Lembur, Sakit, Libur, dan Cuti. Total pembayaran dihitung otomati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5" style="5" bestFit="1" customWidth="1"/>
    <col min="3" max="5" width="11.42578125" style="5" customWidth="1"/>
    <col min="6" max="6" width="2.5703125" style="5" customWidth="1"/>
    <col min="7" max="7" width="13.42578125" style="5" customWidth="1"/>
    <col min="8" max="8" width="9" style="5" customWidth="1"/>
    <col min="9" max="9" width="10.7109375" style="5" customWidth="1"/>
    <col min="10" max="11" width="8.85546875" style="5" customWidth="1"/>
    <col min="12" max="12" width="9.85546875" style="5" customWidth="1"/>
    <col min="13" max="13" width="2.7109375" style="2" customWidth="1"/>
    <col min="14" max="14" width="35.42578125" style="2" customWidth="1"/>
    <col min="15" max="16384" width="9.140625" style="2"/>
  </cols>
  <sheetData>
    <row r="1" spans="1:15" s="1" customFormat="1" ht="54.95" customHeight="1" x14ac:dyDescent="0.2">
      <c r="A1" s="31" t="s">
        <v>0</v>
      </c>
      <c r="B1" s="55" t="s">
        <v>26</v>
      </c>
      <c r="C1" s="55"/>
      <c r="D1" s="55"/>
      <c r="E1" s="55"/>
      <c r="F1" s="55"/>
      <c r="G1" s="54" t="s">
        <v>41</v>
      </c>
      <c r="H1" s="54"/>
      <c r="I1" s="54"/>
      <c r="J1" s="54"/>
      <c r="K1" s="54"/>
      <c r="L1" s="54"/>
    </row>
    <row r="2" spans="1:15" s="3" customFormat="1" ht="30" customHeight="1" x14ac:dyDescent="0.25">
      <c r="A2" s="31" t="s">
        <v>1</v>
      </c>
      <c r="B2" s="56" t="s">
        <v>27</v>
      </c>
      <c r="C2" s="56"/>
      <c r="D2" s="56"/>
      <c r="E2" s="63" t="s">
        <v>36</v>
      </c>
      <c r="F2" s="63"/>
      <c r="G2" s="63"/>
      <c r="H2" s="61"/>
      <c r="I2" s="61"/>
      <c r="J2" s="61"/>
      <c r="K2" s="61"/>
      <c r="L2" s="61"/>
      <c r="N2" s="50" t="s">
        <v>52</v>
      </c>
      <c r="O2" s="19"/>
    </row>
    <row r="3" spans="1:15" s="3" customFormat="1" ht="30" customHeight="1" x14ac:dyDescent="0.25">
      <c r="A3" s="30" t="s">
        <v>2</v>
      </c>
      <c r="B3" s="56" t="s">
        <v>28</v>
      </c>
      <c r="C3" s="56"/>
      <c r="D3" s="56"/>
      <c r="E3" s="63" t="s">
        <v>37</v>
      </c>
      <c r="F3" s="63"/>
      <c r="G3" s="63"/>
      <c r="H3" s="62"/>
      <c r="I3" s="62"/>
      <c r="J3" s="62"/>
      <c r="K3" s="62"/>
      <c r="L3" s="62"/>
      <c r="N3" s="19" t="s">
        <v>53</v>
      </c>
    </row>
    <row r="4" spans="1:15" s="3" customFormat="1" ht="30" customHeight="1" x14ac:dyDescent="0.25">
      <c r="A4" s="30" t="s">
        <v>3</v>
      </c>
      <c r="B4" s="56" t="s">
        <v>29</v>
      </c>
      <c r="C4" s="56"/>
      <c r="D4" s="56"/>
      <c r="E4" s="63" t="s">
        <v>38</v>
      </c>
      <c r="F4" s="63"/>
      <c r="G4" s="63"/>
      <c r="H4" s="60">
        <f ca="1">TODAY()</f>
        <v>43273</v>
      </c>
      <c r="I4" s="60"/>
      <c r="N4" s="21" t="s">
        <v>54</v>
      </c>
    </row>
    <row r="5" spans="1:15" s="3" customFormat="1" ht="15" customHeight="1" x14ac:dyDescent="0.2">
      <c r="A5" s="31" t="s">
        <v>4</v>
      </c>
      <c r="B5" s="64" t="s">
        <v>30</v>
      </c>
      <c r="C5" s="64"/>
      <c r="D5" s="64"/>
      <c r="E5" s="10"/>
      <c r="F5" s="10"/>
      <c r="G5" s="9"/>
      <c r="H5" s="11"/>
      <c r="I5" s="11"/>
      <c r="J5" s="10"/>
      <c r="K5" s="10"/>
      <c r="L5" s="10"/>
      <c r="N5" s="20"/>
    </row>
    <row r="6" spans="1:15" ht="15" customHeight="1" x14ac:dyDescent="0.2">
      <c r="B6" s="6"/>
      <c r="C6" s="6"/>
      <c r="D6" s="6"/>
      <c r="E6" s="6"/>
      <c r="F6" s="6"/>
      <c r="G6" s="6"/>
      <c r="H6" s="6"/>
      <c r="I6" s="6"/>
      <c r="J6" s="6"/>
      <c r="K6" s="6"/>
      <c r="L6" s="6"/>
      <c r="N6" s="22"/>
    </row>
    <row r="7" spans="1:15" s="3" customFormat="1" ht="30" customHeight="1" x14ac:dyDescent="0.2">
      <c r="A7" s="30" t="s">
        <v>5</v>
      </c>
      <c r="B7" s="8" t="s">
        <v>31</v>
      </c>
      <c r="C7" s="8" t="s">
        <v>34</v>
      </c>
      <c r="D7" s="8" t="s">
        <v>35</v>
      </c>
      <c r="E7" s="8" t="s">
        <v>39</v>
      </c>
      <c r="F7" s="7"/>
      <c r="G7" s="8" t="s">
        <v>70</v>
      </c>
      <c r="H7" s="8" t="s">
        <v>65</v>
      </c>
      <c r="I7" s="8" t="s">
        <v>66</v>
      </c>
      <c r="J7" s="8" t="s">
        <v>67</v>
      </c>
      <c r="K7" s="8" t="s">
        <v>68</v>
      </c>
      <c r="L7" s="8" t="s">
        <v>69</v>
      </c>
      <c r="M7" s="4"/>
      <c r="N7" s="20"/>
    </row>
    <row r="8" spans="1:15" s="3" customFormat="1" ht="30" customHeight="1" x14ac:dyDescent="0.2">
      <c r="A8" s="30" t="s">
        <v>6</v>
      </c>
      <c r="B8" s="39">
        <f ca="1">Awal_Minggu</f>
        <v>43273</v>
      </c>
      <c r="C8" s="42">
        <v>0.37847222222222227</v>
      </c>
      <c r="D8" s="24">
        <v>15</v>
      </c>
      <c r="E8" s="42">
        <v>0.75</v>
      </c>
      <c r="F8" s="6"/>
      <c r="G8" s="45">
        <f>MROUND((IF(OR(C8="",E8=""),0,IF(E8&lt;C8,E8+1-C8,E8-C8))-D8/1440),1/1440)</f>
        <v>0.3611111111111111</v>
      </c>
      <c r="H8" s="46">
        <v>0.33333333333333331</v>
      </c>
      <c r="I8" s="46">
        <v>2.777777777777779E-2</v>
      </c>
      <c r="J8" s="46"/>
      <c r="K8" s="46"/>
      <c r="L8" s="46"/>
      <c r="M8" s="4"/>
      <c r="N8" s="21" t="s">
        <v>55</v>
      </c>
    </row>
    <row r="9" spans="1:15" s="3" customFormat="1" ht="30" customHeight="1" x14ac:dyDescent="0.2">
      <c r="A9" s="30" t="s">
        <v>7</v>
      </c>
      <c r="B9" s="40">
        <f t="shared" ref="B9:B14" ca="1" si="0">B8+1</f>
        <v>43274</v>
      </c>
      <c r="C9" s="43">
        <v>0.37847222222222227</v>
      </c>
      <c r="D9" s="25">
        <v>30</v>
      </c>
      <c r="E9" s="43">
        <v>0.73958333333333337</v>
      </c>
      <c r="F9" s="6"/>
      <c r="G9" s="45">
        <f t="shared" ref="G9:G14" si="1">MROUND((IF(OR(C9="",E9=""),0,IF(E9&lt;C9,E9+1-C9,E9-C9))-D9/1440),1/1440)</f>
        <v>0.34027777777777779</v>
      </c>
      <c r="H9" s="47">
        <v>0.33333333333333331</v>
      </c>
      <c r="I9" s="47">
        <v>6.9444444444444753E-3</v>
      </c>
      <c r="J9" s="47"/>
      <c r="K9" s="47"/>
      <c r="L9" s="47"/>
      <c r="M9" s="4"/>
      <c r="N9" s="21"/>
    </row>
    <row r="10" spans="1:15" s="3" customFormat="1" ht="30" customHeight="1" x14ac:dyDescent="0.2">
      <c r="A10" s="30" t="s">
        <v>8</v>
      </c>
      <c r="B10" s="40">
        <f t="shared" ca="1" si="0"/>
        <v>43275</v>
      </c>
      <c r="C10" s="43">
        <v>0.375</v>
      </c>
      <c r="D10" s="25">
        <v>45</v>
      </c>
      <c r="E10" s="43">
        <v>0.77083333333333337</v>
      </c>
      <c r="F10" s="6"/>
      <c r="G10" s="45">
        <f t="shared" si="1"/>
        <v>0.36458333333333337</v>
      </c>
      <c r="H10" s="47">
        <v>0.33333333333333331</v>
      </c>
      <c r="I10" s="47">
        <v>3.1250000000000056E-2</v>
      </c>
      <c r="J10" s="47"/>
      <c r="K10" s="47"/>
      <c r="L10" s="47"/>
      <c r="M10" s="4"/>
      <c r="N10" s="20"/>
    </row>
    <row r="11" spans="1:15" s="3" customFormat="1" ht="30" customHeight="1" x14ac:dyDescent="0.2">
      <c r="A11" s="30" t="s">
        <v>9</v>
      </c>
      <c r="B11" s="40">
        <f t="shared" ca="1" si="0"/>
        <v>43276</v>
      </c>
      <c r="C11" s="43">
        <v>0.375</v>
      </c>
      <c r="D11" s="25">
        <v>45</v>
      </c>
      <c r="E11" s="43">
        <v>0.77083333333333337</v>
      </c>
      <c r="F11" s="6"/>
      <c r="G11" s="45">
        <f t="shared" si="1"/>
        <v>0.36458333333333337</v>
      </c>
      <c r="H11" s="47">
        <v>0.33333333333333331</v>
      </c>
      <c r="I11" s="47">
        <v>3.1250000000000056E-2</v>
      </c>
      <c r="J11" s="47"/>
      <c r="K11" s="47"/>
      <c r="L11" s="47"/>
      <c r="M11" s="4"/>
      <c r="N11" s="20"/>
    </row>
    <row r="12" spans="1:15" s="3" customFormat="1" ht="30" customHeight="1" x14ac:dyDescent="0.2">
      <c r="A12" s="30" t="s">
        <v>10</v>
      </c>
      <c r="B12" s="40">
        <f t="shared" ca="1" si="0"/>
        <v>43277</v>
      </c>
      <c r="C12" s="43"/>
      <c r="D12" s="25"/>
      <c r="E12" s="43"/>
      <c r="F12" s="6"/>
      <c r="G12" s="45">
        <f t="shared" si="1"/>
        <v>0</v>
      </c>
      <c r="H12" s="47"/>
      <c r="I12" s="47"/>
      <c r="J12" s="47">
        <v>0.33333333333333331</v>
      </c>
      <c r="K12" s="47"/>
      <c r="L12" s="47"/>
      <c r="M12" s="4"/>
      <c r="N12" s="20"/>
    </row>
    <row r="13" spans="1:15" s="3" customFormat="1" ht="30" customHeight="1" x14ac:dyDescent="0.2">
      <c r="A13" s="30" t="s">
        <v>11</v>
      </c>
      <c r="B13" s="40">
        <f t="shared" ca="1" si="0"/>
        <v>43278</v>
      </c>
      <c r="C13" s="43"/>
      <c r="D13" s="25"/>
      <c r="E13" s="43"/>
      <c r="F13" s="6"/>
      <c r="G13" s="45">
        <f t="shared" si="1"/>
        <v>0</v>
      </c>
      <c r="H13" s="47"/>
      <c r="I13" s="47"/>
      <c r="J13" s="47"/>
      <c r="K13" s="47"/>
      <c r="L13" s="47"/>
      <c r="M13" s="4"/>
      <c r="N13" s="20"/>
    </row>
    <row r="14" spans="1:15" s="3" customFormat="1" ht="30" customHeight="1" x14ac:dyDescent="0.2">
      <c r="A14" s="30" t="s">
        <v>12</v>
      </c>
      <c r="B14" s="41">
        <f t="shared" ca="1" si="0"/>
        <v>43279</v>
      </c>
      <c r="C14" s="44"/>
      <c r="D14" s="26"/>
      <c r="E14" s="44"/>
      <c r="F14" s="6"/>
      <c r="G14" s="45">
        <f t="shared" si="1"/>
        <v>0</v>
      </c>
      <c r="H14" s="48"/>
      <c r="I14" s="48"/>
      <c r="J14" s="48"/>
      <c r="K14" s="48"/>
      <c r="L14" s="48"/>
      <c r="M14" s="4"/>
      <c r="N14" s="20"/>
    </row>
    <row r="15" spans="1:15" ht="30" customHeight="1" x14ac:dyDescent="0.2">
      <c r="A15" s="31" t="s">
        <v>13</v>
      </c>
      <c r="B15" s="65"/>
      <c r="C15" s="65"/>
      <c r="D15" s="65"/>
      <c r="E15" s="65"/>
      <c r="G15" s="12" t="s">
        <v>42</v>
      </c>
      <c r="H15" s="49">
        <f>SUM(H8:H14)</f>
        <v>1.3333333333333333</v>
      </c>
      <c r="I15" s="49">
        <f>SUM(I8:I14)</f>
        <v>9.7222222222222376E-2</v>
      </c>
      <c r="J15" s="49">
        <f>SUM(J8:J14)</f>
        <v>0.33333333333333331</v>
      </c>
      <c r="K15" s="49">
        <f>SUM(K8:K14)</f>
        <v>0</v>
      </c>
      <c r="L15" s="49">
        <f>SUM(L8:L14)</f>
        <v>0</v>
      </c>
      <c r="N15" s="22"/>
    </row>
    <row r="16" spans="1:15" ht="15" customHeight="1" x14ac:dyDescent="0.2">
      <c r="B16" s="65"/>
      <c r="C16" s="65"/>
      <c r="D16" s="65"/>
      <c r="E16" s="65"/>
      <c r="F16" s="6"/>
      <c r="G16" s="6"/>
      <c r="H16" s="6"/>
      <c r="I16" s="6"/>
      <c r="J16" s="6"/>
      <c r="K16" s="6"/>
      <c r="L16" s="6"/>
      <c r="N16" s="22"/>
    </row>
    <row r="17" spans="1:14" s="3" customFormat="1" ht="30" customHeight="1" x14ac:dyDescent="0.2">
      <c r="A17" s="31" t="s">
        <v>14</v>
      </c>
      <c r="B17" s="8" t="s">
        <v>31</v>
      </c>
      <c r="C17" s="8" t="s">
        <v>34</v>
      </c>
      <c r="D17" s="8" t="s">
        <v>35</v>
      </c>
      <c r="E17" s="8" t="s">
        <v>39</v>
      </c>
      <c r="F17" s="7"/>
      <c r="G17" s="8" t="s">
        <v>70</v>
      </c>
      <c r="H17" s="8" t="s">
        <v>65</v>
      </c>
      <c r="I17" s="8" t="s">
        <v>66</v>
      </c>
      <c r="J17" s="8" t="s">
        <v>67</v>
      </c>
      <c r="K17" s="8" t="s">
        <v>68</v>
      </c>
      <c r="L17" s="8" t="s">
        <v>69</v>
      </c>
      <c r="M17" s="4"/>
      <c r="N17" s="21" t="s">
        <v>56</v>
      </c>
    </row>
    <row r="18" spans="1:14" s="3" customFormat="1" ht="30" customHeight="1" x14ac:dyDescent="0.2">
      <c r="A18" s="30" t="s">
        <v>15</v>
      </c>
      <c r="B18" s="39">
        <f ca="1">B14+1</f>
        <v>43280</v>
      </c>
      <c r="C18" s="42"/>
      <c r="D18" s="24"/>
      <c r="E18" s="42"/>
      <c r="F18" s="6"/>
      <c r="G18" s="45">
        <f>MROUND((IF(OR(C18="",E18=""),0,IF(E18&lt;C18,E18+1-C18,E18-C18))-D18/1440),1/1440)</f>
        <v>0</v>
      </c>
      <c r="H18" s="46"/>
      <c r="I18" s="46"/>
      <c r="J18" s="46"/>
      <c r="K18" s="46"/>
      <c r="L18" s="46"/>
      <c r="M18" s="4"/>
      <c r="N18" s="20"/>
    </row>
    <row r="19" spans="1:14" s="3" customFormat="1" ht="30" customHeight="1" x14ac:dyDescent="0.2">
      <c r="A19" s="30" t="s">
        <v>16</v>
      </c>
      <c r="B19" s="40">
        <f t="shared" ref="B19:B24" ca="1" si="2">B18+1</f>
        <v>43281</v>
      </c>
      <c r="C19" s="43"/>
      <c r="D19" s="25"/>
      <c r="E19" s="43"/>
      <c r="F19" s="6"/>
      <c r="G19" s="45">
        <f t="shared" ref="G19:G24" si="3">MROUND((IF(OR(C19="",E19=""),0,IF(E19&lt;C19,E19+1-C19,E19-C19))-D19/1440),1/1440)</f>
        <v>0</v>
      </c>
      <c r="H19" s="47"/>
      <c r="I19" s="47"/>
      <c r="J19" s="47"/>
      <c r="K19" s="47"/>
      <c r="L19" s="47"/>
      <c r="M19" s="4"/>
      <c r="N19" s="20"/>
    </row>
    <row r="20" spans="1:14" s="3" customFormat="1" ht="30" customHeight="1" x14ac:dyDescent="0.2">
      <c r="A20" s="30" t="s">
        <v>17</v>
      </c>
      <c r="B20" s="40">
        <f t="shared" ca="1" si="2"/>
        <v>43282</v>
      </c>
      <c r="C20" s="43"/>
      <c r="D20" s="25"/>
      <c r="E20" s="43"/>
      <c r="F20" s="6"/>
      <c r="G20" s="45">
        <f t="shared" si="3"/>
        <v>0</v>
      </c>
      <c r="H20" s="47"/>
      <c r="I20" s="47"/>
      <c r="J20" s="47"/>
      <c r="K20" s="47"/>
      <c r="L20" s="47"/>
      <c r="M20" s="4"/>
      <c r="N20" s="20"/>
    </row>
    <row r="21" spans="1:14" s="3" customFormat="1" ht="30" customHeight="1" x14ac:dyDescent="0.2">
      <c r="A21" s="30" t="s">
        <v>18</v>
      </c>
      <c r="B21" s="40">
        <f t="shared" ca="1" si="2"/>
        <v>43283</v>
      </c>
      <c r="C21" s="43"/>
      <c r="D21" s="25"/>
      <c r="E21" s="43"/>
      <c r="F21" s="6"/>
      <c r="G21" s="45">
        <f t="shared" si="3"/>
        <v>0</v>
      </c>
      <c r="H21" s="47"/>
      <c r="I21" s="47"/>
      <c r="J21" s="47"/>
      <c r="K21" s="47"/>
      <c r="L21" s="47"/>
      <c r="M21" s="4"/>
      <c r="N21" s="20"/>
    </row>
    <row r="22" spans="1:14" s="3" customFormat="1" ht="30" customHeight="1" x14ac:dyDescent="0.2">
      <c r="A22" s="30" t="s">
        <v>19</v>
      </c>
      <c r="B22" s="40">
        <f t="shared" ca="1" si="2"/>
        <v>43284</v>
      </c>
      <c r="C22" s="43"/>
      <c r="D22" s="25"/>
      <c r="E22" s="43"/>
      <c r="F22" s="6"/>
      <c r="G22" s="45">
        <f t="shared" si="3"/>
        <v>0</v>
      </c>
      <c r="H22" s="47"/>
      <c r="I22" s="47"/>
      <c r="J22" s="47"/>
      <c r="K22" s="47"/>
      <c r="L22" s="47"/>
      <c r="M22" s="4"/>
      <c r="N22" s="20"/>
    </row>
    <row r="23" spans="1:14" s="3" customFormat="1" ht="30" customHeight="1" x14ac:dyDescent="0.2">
      <c r="A23" s="30" t="s">
        <v>20</v>
      </c>
      <c r="B23" s="40">
        <f t="shared" ca="1" si="2"/>
        <v>43285</v>
      </c>
      <c r="C23" s="43"/>
      <c r="D23" s="25"/>
      <c r="E23" s="43"/>
      <c r="F23" s="6"/>
      <c r="G23" s="45">
        <f t="shared" si="3"/>
        <v>0</v>
      </c>
      <c r="H23" s="47"/>
      <c r="I23" s="47"/>
      <c r="J23" s="47"/>
      <c r="K23" s="47"/>
      <c r="L23" s="47"/>
      <c r="M23" s="4"/>
      <c r="N23" s="20"/>
    </row>
    <row r="24" spans="1:14" s="3" customFormat="1" ht="30" customHeight="1" x14ac:dyDescent="0.2">
      <c r="A24" s="30" t="s">
        <v>21</v>
      </c>
      <c r="B24" s="41">
        <f t="shared" ca="1" si="2"/>
        <v>43286</v>
      </c>
      <c r="C24" s="44"/>
      <c r="D24" s="26"/>
      <c r="E24" s="44"/>
      <c r="F24" s="6"/>
      <c r="G24" s="45">
        <f t="shared" si="3"/>
        <v>0</v>
      </c>
      <c r="H24" s="48"/>
      <c r="I24" s="48"/>
      <c r="J24" s="48"/>
      <c r="K24" s="48"/>
      <c r="L24" s="48"/>
      <c r="M24" s="4"/>
      <c r="N24" s="20"/>
    </row>
    <row r="25" spans="1:14" ht="30" customHeight="1" x14ac:dyDescent="0.2">
      <c r="A25" s="31" t="s">
        <v>22</v>
      </c>
      <c r="B25" s="28"/>
      <c r="C25" s="28"/>
      <c r="D25" s="28"/>
      <c r="E25" s="28"/>
      <c r="F25" s="28"/>
      <c r="G25" s="12" t="s">
        <v>42</v>
      </c>
      <c r="H25" s="49">
        <f>SUM(H18:H24)</f>
        <v>0</v>
      </c>
      <c r="I25" s="49">
        <f>SUM(I18:I24)</f>
        <v>0</v>
      </c>
      <c r="J25" s="49">
        <f>SUM(J18:J24)</f>
        <v>0</v>
      </c>
      <c r="K25" s="49">
        <f>SUM(K18:K24)</f>
        <v>0</v>
      </c>
      <c r="L25" s="49">
        <f>SUM(L18:L24)</f>
        <v>0</v>
      </c>
      <c r="N25" s="22"/>
    </row>
    <row r="26" spans="1:14" customFormat="1" ht="30" customHeight="1" x14ac:dyDescent="0.2"/>
    <row r="27" spans="1:14" customFormat="1" ht="15" customHeight="1" x14ac:dyDescent="0.2">
      <c r="A27" s="32" t="s">
        <v>23</v>
      </c>
      <c r="G27" s="36" t="s">
        <v>43</v>
      </c>
      <c r="H27" s="37" t="s">
        <v>47</v>
      </c>
      <c r="I27" s="37" t="s">
        <v>48</v>
      </c>
      <c r="J27" s="37" t="s">
        <v>49</v>
      </c>
      <c r="K27" s="37" t="s">
        <v>50</v>
      </c>
      <c r="L27" s="37" t="s">
        <v>51</v>
      </c>
    </row>
    <row r="28" spans="1:14" s="3" customFormat="1" ht="30" customHeight="1" x14ac:dyDescent="0.2">
      <c r="A28" s="31" t="s">
        <v>24</v>
      </c>
      <c r="B28" s="58"/>
      <c r="C28" s="58"/>
      <c r="D28" s="58"/>
      <c r="E28" s="53"/>
      <c r="G28" s="38" t="s">
        <v>44</v>
      </c>
      <c r="H28" s="51">
        <v>15</v>
      </c>
      <c r="I28" s="51">
        <f>1.5*H28</f>
        <v>22.5</v>
      </c>
      <c r="J28" s="51">
        <v>15</v>
      </c>
      <c r="K28" s="51">
        <v>15</v>
      </c>
      <c r="L28" s="51">
        <v>15</v>
      </c>
      <c r="M28" s="4"/>
      <c r="N28" s="21" t="s">
        <v>57</v>
      </c>
    </row>
    <row r="29" spans="1:14" s="3" customFormat="1" ht="30" customHeight="1" x14ac:dyDescent="0.2">
      <c r="A29" s="31" t="s">
        <v>63</v>
      </c>
      <c r="B29" s="59" t="s">
        <v>32</v>
      </c>
      <c r="C29" s="59"/>
      <c r="D29" s="59"/>
      <c r="E29" s="27" t="s">
        <v>40</v>
      </c>
      <c r="G29" s="38" t="s">
        <v>45</v>
      </c>
      <c r="H29" s="52">
        <f>ROUND((H25+H15)*24*H28,2)</f>
        <v>480</v>
      </c>
      <c r="I29" s="52">
        <f>ROUND((I25+I15)*24*I28,2)</f>
        <v>52.5</v>
      </c>
      <c r="J29" s="52">
        <f>ROUND((J25+J15)*24*J28,2)</f>
        <v>120</v>
      </c>
      <c r="K29" s="52">
        <f>ROUND((K25+K15)*24*K28,2)</f>
        <v>0</v>
      </c>
      <c r="L29" s="52">
        <f>ROUND((L25+L15)*24*L28,2)</f>
        <v>0</v>
      </c>
      <c r="M29" s="4"/>
      <c r="N29" s="20"/>
    </row>
    <row r="30" spans="1:14" ht="30" customHeight="1" x14ac:dyDescent="0.2">
      <c r="A30" s="30" t="s">
        <v>25</v>
      </c>
      <c r="B30" s="58"/>
      <c r="C30" s="58"/>
      <c r="D30" s="58"/>
      <c r="E30" s="53"/>
      <c r="N30" s="22"/>
    </row>
    <row r="31" spans="1:14" ht="30" customHeight="1" x14ac:dyDescent="0.2">
      <c r="A31" s="31" t="s">
        <v>64</v>
      </c>
      <c r="B31" s="59" t="s">
        <v>33</v>
      </c>
      <c r="C31" s="59"/>
      <c r="D31" s="59"/>
      <c r="E31" s="27" t="s">
        <v>40</v>
      </c>
      <c r="G31" s="66" t="s">
        <v>46</v>
      </c>
      <c r="H31" s="66"/>
      <c r="I31" s="66"/>
      <c r="J31" s="66"/>
      <c r="K31" s="57">
        <f>SUM(H29:L29)</f>
        <v>652.5</v>
      </c>
      <c r="L31" s="57"/>
      <c r="N31" s="22"/>
    </row>
    <row r="32" spans="1:14" ht="30" customHeight="1" x14ac:dyDescent="0.2">
      <c r="N32" s="22"/>
    </row>
    <row r="33" spans="9:14" ht="30" customHeight="1" x14ac:dyDescent="0.2">
      <c r="I33" s="2"/>
      <c r="J33" s="2"/>
      <c r="K33" s="2"/>
      <c r="L33" s="2"/>
      <c r="N33" s="22"/>
    </row>
    <row r="34" spans="9:14" ht="30" customHeight="1" x14ac:dyDescent="0.2">
      <c r="N34" s="22"/>
    </row>
  </sheetData>
  <mergeCells count="19">
    <mergeCell ref="K31:L31"/>
    <mergeCell ref="B30:D30"/>
    <mergeCell ref="B31:D31"/>
    <mergeCell ref="H4:I4"/>
    <mergeCell ref="H2:L2"/>
    <mergeCell ref="H3:L3"/>
    <mergeCell ref="B28:D28"/>
    <mergeCell ref="B29:D29"/>
    <mergeCell ref="E2:G2"/>
    <mergeCell ref="E3:G3"/>
    <mergeCell ref="E4:G4"/>
    <mergeCell ref="B5:D5"/>
    <mergeCell ref="B15:E16"/>
    <mergeCell ref="G31:J31"/>
    <mergeCell ref="G1:L1"/>
    <mergeCell ref="B1:F1"/>
    <mergeCell ref="B2:D2"/>
    <mergeCell ref="B3:D3"/>
    <mergeCell ref="B4:D4"/>
  </mergeCells>
  <dataValidations count="2">
    <dataValidation type="time" allowBlank="1" showInputMessage="1" showErrorMessage="1" errorTitle="Format Waktu Salah" error="Silakan gunakan format berikut ini untuk memasukkan waktu: 12.00" sqref="E8:E14 C8:C14 E18:E24 C18:C24" xr:uid="{00000000-0002-0000-0000-000000000000}">
      <formula1>0</formula1>
      <formula2>0.999988425925926</formula2>
    </dataValidation>
    <dataValidation allowBlank="1" showInputMessage="1" showErrorMessage="1" promptTitle="Memasukkan Waktu" prompt="Masukkan jam dan menit menggunakan format hh.mm.ss seperti 8.30.00 untuk 8 jam dan 30 menit, atau 0.15.00 untuk 15 menit._x000a__x000a_[Hapus pesan ini dengan menghapus Validasi Data dari sel ini]" sqref="H8:L14" xr:uid="{00000000-0002-0000-0000-000001000000}"/>
  </dataValidations>
  <hyperlinks>
    <hyperlink ref="N3" r:id="rId1" xr:uid="{00000000-0004-0000-0000-000000000000}"/>
    <hyperlink ref="N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
  <sheetViews>
    <sheetView showGridLines="0" workbookViewId="0"/>
  </sheetViews>
  <sheetFormatPr defaultRowHeight="12.75" x14ac:dyDescent="0.2"/>
  <cols>
    <col min="1" max="1" width="78.7109375" style="16" customWidth="1"/>
    <col min="2" max="16384" width="9.140625" style="14"/>
  </cols>
  <sheetData>
    <row r="1" spans="1:2" ht="46.5" customHeight="1" x14ac:dyDescent="0.2">
      <c r="A1" s="15"/>
    </row>
    <row r="2" spans="1:2" s="18" customFormat="1" ht="15.75" x14ac:dyDescent="0.2">
      <c r="A2" s="23" t="s">
        <v>52</v>
      </c>
      <c r="B2" s="23"/>
    </row>
    <row r="3" spans="1:2" s="34" customFormat="1" ht="27" customHeight="1" x14ac:dyDescent="0.2">
      <c r="A3" s="33" t="s">
        <v>53</v>
      </c>
      <c r="B3" s="33"/>
    </row>
    <row r="4" spans="1:2" s="34" customFormat="1" ht="26.25" customHeight="1" x14ac:dyDescent="0.4">
      <c r="A4" s="29" t="s">
        <v>58</v>
      </c>
      <c r="B4" s="33"/>
    </row>
    <row r="5" spans="1:2" s="34" customFormat="1" ht="240" x14ac:dyDescent="0.2">
      <c r="A5" s="35" t="s">
        <v>59</v>
      </c>
      <c r="B5" s="33"/>
    </row>
    <row r="6" spans="1:2" s="17" customFormat="1" ht="26.25" customHeight="1" x14ac:dyDescent="0.4">
      <c r="A6" s="29" t="s">
        <v>60</v>
      </c>
    </row>
    <row r="7" spans="1:2" ht="90.75" customHeight="1" x14ac:dyDescent="0.2">
      <c r="A7" s="13" t="s">
        <v>61</v>
      </c>
    </row>
    <row r="8" spans="1:2" ht="90" x14ac:dyDescent="0.2">
      <c r="A8" s="13" t="s">
        <v>62</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2</vt:i4>
      </vt:variant>
      <vt:variant>
        <vt:lpstr>Rentang Bernama</vt:lpstr>
      </vt:variant>
      <vt:variant>
        <vt:i4>2</vt:i4>
      </vt:variant>
    </vt:vector>
  </HeadingPairs>
  <TitlesOfParts>
    <vt:vector size="4" baseType="lpstr">
      <vt:lpstr>LembarWaktu</vt:lpstr>
      <vt:lpstr>Tentang</vt:lpstr>
      <vt:lpstr>Awal_Minggu</vt:lpstr>
      <vt:lpstr>LembarWaktu!Print_Area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dcterms:created xsi:type="dcterms:W3CDTF">2018-05-23T01:09:31Z</dcterms:created>
  <dcterms:modified xsi:type="dcterms:W3CDTF">2018-06-22T02:40:12Z</dcterms:modified>
</cp:coreProperties>
</file>