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drawings/drawing11.xml" ContentType="application/vnd.openxmlformats-officedocument.drawing+xml"/>
  <Override PartName="/xl/charts/chart11.xml" ContentType="application/vnd.openxmlformats-officedocument.drawingml.chart+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9"/>
  <workbookPr filterPrivacy="1" codeName="ThisWorkbook"/>
  <xr:revisionPtr revIDLastSave="0" documentId="13_ncr:1_{C529CD54-E7BF-4184-AA59-D18223ED610C}" xr6:coauthVersionLast="47" xr6:coauthVersionMax="47" xr10:uidLastSave="{00000000-0000-0000-0000-000000000000}"/>
  <bookViews>
    <workbookView xWindow="-120" yWindow="-120" windowWidth="29040" windowHeight="17640" xr2:uid="{00000000-000D-0000-FFFF-FFFF00000000}"/>
  </bookViews>
  <sheets>
    <sheet name="Penghitung Tabungan" sheetId="1" r:id="rId1"/>
  </sheets>
  <definedNames>
    <definedName name="AreaJudul1..G13">'Penghitung Tabungan'!$B$12</definedName>
    <definedName name="AreaJudul2..G15">'Penghitung Tabungan'!$B$14</definedName>
    <definedName name="AreaJudulBaris1..C6">'Penghitung Tabungan'!$B$4</definedName>
    <definedName name="AreaJudulBaris2..C9">'Penghitung Tabungan'!$B$8</definedName>
    <definedName name="AreaJudulKolom1..E3">'Penghitung Tabungan'!$B$2</definedName>
    <definedName name="BiayaAcara">'Penghitung Tabungan'!$C$4</definedName>
    <definedName name="BulanSampaiAcara">'Penghitung Tabungan'!$F$15</definedName>
    <definedName name="DuaMingguSampaiAcara">'Penghitung Tabungan'!$E$15</definedName>
    <definedName name="FrekuensiTabungan">'Penghitung Tabungan'!$E$3</definedName>
    <definedName name="HariSampaiAcara">'Penghitung Tabungan'!$C$15</definedName>
    <definedName name="InfoRencanaTabungan">IF(FrekuensiTabungan="Mingguan",TabunganMingguan,IF(FrekuensiTabungan="Dua Mingguan",TabunganDuaMingguan,IF(FrekuensiTabungan="Bulanan",TabunganBulanan,TabunganTahunan)))</definedName>
    <definedName name="JumlahDitabung">'Penghitung Tabungan'!$C$5</definedName>
    <definedName name="MingguSampaiAcara">'Penghitung Tabungan'!$D$15</definedName>
    <definedName name="TabunganBulanan">'Penghitung Tabungan'!$F$13</definedName>
    <definedName name="TabunganDuaMingguan">'Penghitung Tabungan'!$E$13</definedName>
    <definedName name="TabunganHarian">'Penghitung Tabungan'!$C$13</definedName>
    <definedName name="TabunganMingguan">'Penghitung Tabungan'!$D$13</definedName>
    <definedName name="TabunganSampaiHariIni">'Penghitung Tabungan'!$C$8</definedName>
    <definedName name="TabunganTahunan">'Penghitung Tabungan'!$G$13</definedName>
    <definedName name="TahunSampaiAcara">'Penghitung Tabungan'!$G$15</definedName>
    <definedName name="TanggalAcara">'Penghitung Tabungan'!$C$3</definedName>
    <definedName name="TanggalTabunganDimulai">'Penghitung Tabungan'!$B$3</definedName>
    <definedName name="Target">'Penghitung Tabungan'!$C$6</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 l="1"/>
  <c r="C3" i="1" s="1"/>
  <c r="C6" i="1" l="1"/>
  <c r="C15" i="1" l="1"/>
  <c r="D15" i="1" s="1"/>
  <c r="E15" i="1" s="1"/>
  <c r="G15" i="1" l="1"/>
  <c r="G13" i="1" s="1"/>
  <c r="F15" i="1"/>
  <c r="F13" i="1" s="1"/>
  <c r="D13" i="1" l="1"/>
  <c r="C13" i="1" l="1"/>
  <c r="E13" i="1" l="1"/>
  <c r="B7" i="1" s="1"/>
  <c r="C8" i="1" l="1"/>
  <c r="C9" i="1" s="1"/>
</calcChain>
</file>

<file path=xl/sharedStrings.xml><?xml version="1.0" encoding="utf-8"?>
<sst xmlns="http://schemas.openxmlformats.org/spreadsheetml/2006/main" count="26" uniqueCount="26">
  <si>
    <t>LIBURAN MUSIM DINGIN
PERJALANAN KE MEKSIKO</t>
  </si>
  <si>
    <t xml:space="preserve"> Mulai Menabung Pada:</t>
  </si>
  <si>
    <t>BIAYA PERJALANAN:</t>
  </si>
  <si>
    <t>TABUNGAN SEBELUMNYA:</t>
  </si>
  <si>
    <t>Saya telah menabung:</t>
  </si>
  <si>
    <t>Saya masih perlu menabung:</t>
  </si>
  <si>
    <t>DETAIL RENCANA TABUNGAN</t>
  </si>
  <si>
    <t>Interval Tabungan</t>
  </si>
  <si>
    <t>Jumlah yang akan ditabung:</t>
  </si>
  <si>
    <t>Interval Waktu</t>
  </si>
  <si>
    <t>Waktu hingga tujuan tercapai:</t>
  </si>
  <si>
    <t xml:space="preserve"> Selesai Menabung Pada:</t>
  </si>
  <si>
    <t>Harian</t>
  </si>
  <si>
    <t>Hari</t>
  </si>
  <si>
    <t>Mingguan</t>
  </si>
  <si>
    <t>Minggu</t>
  </si>
  <si>
    <t xml:space="preserve"> Menabung Uang:</t>
  </si>
  <si>
    <t>BULANAN</t>
  </si>
  <si>
    <t>Bagan pai yang membandingkan total tabungan saat ini dengan uang yang belum ditabung ada di sel ini.</t>
  </si>
  <si>
    <t>Dua Mingguan</t>
  </si>
  <si>
    <t>Dua Minggu</t>
  </si>
  <si>
    <t>Bulanan</t>
  </si>
  <si>
    <t>Bulan</t>
  </si>
  <si>
    <t>Tahunan</t>
  </si>
  <si>
    <t>Tahun</t>
  </si>
  <si>
    <t>SAAT INI TUJUAN TABUNGAN: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</si>
</sst>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_);_(* \(#,##0\);_(* &quot;-&quot;_);_(@_)"/>
    <numFmt numFmtId="165" formatCode="mm\.dd\.yy;@"/>
    <numFmt numFmtId="166" formatCode=";;;"/>
    <numFmt numFmtId="167" formatCode="&quot;Rp&quot;#,##0"/>
    <numFmt numFmtId="168" formatCode="dd:mm:yy"/>
  </numFmts>
  <fonts count="24" x14ac:knownFonts="1">
    <font>
      <sz val="11"/>
      <color theme="1" tint="0.34998626667073579"/>
      <name val="Verdana"/>
      <family val="2"/>
      <scheme val="minor"/>
    </font>
    <font>
      <sz val="11"/>
      <color theme="1"/>
      <name val="Verdana"/>
      <family val="2"/>
      <scheme val="minor"/>
    </font>
    <font>
      <sz val="11"/>
      <color theme="1"/>
      <name val="Verdana"/>
      <family val="2"/>
      <scheme val="minor"/>
    </font>
    <font>
      <sz val="11"/>
      <color theme="4" tint="-0.499984740745262"/>
      <name val="Bookman Old Style"/>
      <family val="1"/>
      <scheme val="major"/>
    </font>
    <font>
      <sz val="11"/>
      <color theme="1" tint="0.34998626667073579"/>
      <name val="Verdana"/>
      <family val="2"/>
      <scheme val="minor"/>
    </font>
    <font>
      <b/>
      <sz val="14"/>
      <color theme="0"/>
      <name val="Verdana"/>
      <family val="2"/>
      <scheme val="minor"/>
    </font>
    <font>
      <b/>
      <sz val="11"/>
      <color theme="1" tint="0.34998626667073579"/>
      <name val="Verdana"/>
      <family val="2"/>
      <scheme val="minor"/>
    </font>
    <font>
      <b/>
      <sz val="11"/>
      <color theme="0"/>
      <name val="Verdana"/>
      <family val="2"/>
      <scheme val="minor"/>
    </font>
    <font>
      <b/>
      <sz val="24"/>
      <color theme="1" tint="0.34998626667073579"/>
      <name val="Bookman Old Style"/>
      <family val="1"/>
      <scheme val="major"/>
    </font>
    <font>
      <b/>
      <sz val="18"/>
      <color theme="1" tint="0.34998626667073579"/>
      <name val="Bookman Old Style"/>
      <family val="1"/>
      <scheme val="major"/>
    </font>
    <font>
      <b/>
      <sz val="11"/>
      <color theme="3" tint="0.34998626667073579"/>
      <name val="Verdana"/>
      <family val="2"/>
      <scheme val="minor"/>
    </font>
    <font>
      <sz val="11"/>
      <color theme="0"/>
      <name val="Verdana"/>
      <family val="2"/>
      <scheme val="minor"/>
    </font>
    <font>
      <sz val="11"/>
      <name val="Bookman Old Style"/>
      <family val="1"/>
      <scheme val="major"/>
    </font>
    <font>
      <b/>
      <sz val="14"/>
      <color theme="1"/>
      <name val="Verdana"/>
      <family val="2"/>
      <scheme val="minor"/>
    </font>
    <font>
      <b/>
      <sz val="11"/>
      <color theme="1"/>
      <name val="Verdana"/>
      <family val="2"/>
      <scheme val="minor"/>
    </font>
    <font>
      <sz val="11"/>
      <color rgb="FF006100"/>
      <name val="Verdana"/>
      <family val="2"/>
      <scheme val="minor"/>
    </font>
    <font>
      <sz val="11"/>
      <color rgb="FF9C0006"/>
      <name val="Verdana"/>
      <family val="2"/>
      <scheme val="minor"/>
    </font>
    <font>
      <sz val="11"/>
      <color rgb="FF9C5700"/>
      <name val="Verdana"/>
      <family val="2"/>
      <scheme val="minor"/>
    </font>
    <font>
      <sz val="11"/>
      <color rgb="FF3F3F76"/>
      <name val="Verdana"/>
      <family val="2"/>
      <scheme val="minor"/>
    </font>
    <font>
      <b/>
      <sz val="11"/>
      <color rgb="FF3F3F3F"/>
      <name val="Verdana"/>
      <family val="2"/>
      <scheme val="minor"/>
    </font>
    <font>
      <b/>
      <sz val="11"/>
      <color rgb="FFFA7D00"/>
      <name val="Verdana"/>
      <family val="2"/>
      <scheme val="minor"/>
    </font>
    <font>
      <sz val="11"/>
      <color rgb="FFFA7D00"/>
      <name val="Verdana"/>
      <family val="2"/>
      <scheme val="minor"/>
    </font>
    <font>
      <sz val="11"/>
      <color rgb="FFFF0000"/>
      <name val="Verdana"/>
      <family val="2"/>
      <scheme val="minor"/>
    </font>
    <font>
      <i/>
      <sz val="11"/>
      <color rgb="FF7F7F7F"/>
      <name val="Verdana"/>
      <family val="2"/>
      <scheme val="minor"/>
    </font>
  </fonts>
  <fills count="33">
    <fill>
      <patternFill patternType="none"/>
    </fill>
    <fill>
      <patternFill patternType="gray125"/>
    </fill>
    <fill>
      <patternFill patternType="solid">
        <fgColor theme="4" tint="-0.499984740745262"/>
        <bgColor indexed="64"/>
      </patternFill>
    </fill>
    <fill>
      <patternFill patternType="solid">
        <fgColor theme="4"/>
      </patternFill>
    </fill>
    <fill>
      <patternFill patternType="solid">
        <fgColor theme="4" tint="0.59999389629810485"/>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style="thick">
        <color theme="0"/>
      </right>
      <top/>
      <bottom/>
      <diagonal/>
    </border>
    <border>
      <left/>
      <right/>
      <top/>
      <bottom style="thick">
        <color theme="0"/>
      </bottom>
      <diagonal/>
    </border>
    <border>
      <left style="thick">
        <color theme="0"/>
      </left>
      <right style="thick">
        <color theme="0"/>
      </right>
      <top/>
      <bottom style="thick">
        <color theme="0"/>
      </bottom>
      <diagonal/>
    </border>
    <border>
      <left/>
      <right/>
      <top/>
      <bottom style="thick">
        <color theme="4" tint="0.59996337778862885"/>
      </bottom>
      <diagonal/>
    </border>
    <border>
      <left/>
      <right/>
      <top/>
      <bottom style="thick">
        <color theme="4" tint="0.39994506668294322"/>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pplyFill="0">
      <alignment horizontal="left" vertical="center" indent="1"/>
    </xf>
    <xf numFmtId="0" fontId="9" fillId="0" borderId="0" applyFill="0" applyBorder="0">
      <alignment vertical="center" wrapText="1"/>
    </xf>
    <xf numFmtId="0" fontId="5" fillId="0" borderId="0" applyNumberFormat="0" applyFill="0" applyBorder="0" applyAlignment="0" applyProtection="0"/>
    <xf numFmtId="0" fontId="8" fillId="0" borderId="5">
      <alignment horizontal="left" vertical="center" wrapText="1"/>
    </xf>
    <xf numFmtId="0" fontId="3" fillId="0" borderId="0"/>
    <xf numFmtId="0" fontId="6" fillId="0" borderId="0" applyFill="0" applyBorder="0">
      <alignment horizontal="left" wrapText="1"/>
    </xf>
    <xf numFmtId="1" fontId="4" fillId="0" borderId="3" applyFont="0" applyFill="0" applyProtection="0">
      <alignment horizontal="center" vertical="center"/>
    </xf>
    <xf numFmtId="167" fontId="4" fillId="0" borderId="0" applyFont="0" applyFill="0" applyBorder="0" applyProtection="0">
      <alignment horizontal="right" vertical="center" indent="1"/>
    </xf>
    <xf numFmtId="167" fontId="4" fillId="0" borderId="3" applyFont="0" applyFill="0" applyProtection="0">
      <alignment horizontal="center" vertical="center"/>
    </xf>
    <xf numFmtId="0" fontId="10" fillId="0" borderId="0" applyFill="0" applyBorder="0">
      <alignment horizontal="center" vertical="center"/>
    </xf>
    <xf numFmtId="0" fontId="11" fillId="0" borderId="0">
      <alignment horizontal="left" vertical="center" wrapText="1" indent="1"/>
    </xf>
    <xf numFmtId="0" fontId="7" fillId="3" borderId="1">
      <alignment horizontal="left" vertical="center" indent="1"/>
    </xf>
    <xf numFmtId="0" fontId="1" fillId="4" borderId="2" applyNumberFormat="0" applyAlignment="0" applyProtection="0"/>
    <xf numFmtId="0" fontId="7" fillId="2" borderId="1">
      <alignment horizontal="left" vertical="center" indent="1"/>
    </xf>
    <xf numFmtId="168" fontId="4" fillId="0" borderId="0" applyFont="0" applyFill="0" applyBorder="0">
      <alignment horizontal="left" vertical="center"/>
    </xf>
    <xf numFmtId="165" fontId="12" fillId="0" borderId="6" applyNumberFormat="0" applyFont="0" applyFill="0" applyAlignment="0">
      <alignment horizontal="left" vertical="center"/>
    </xf>
    <xf numFmtId="164" fontId="4" fillId="0" borderId="0" applyFont="0" applyFill="0" applyBorder="0" applyAlignment="0" applyProtection="0"/>
    <xf numFmtId="9" fontId="4" fillId="0" borderId="0" applyFont="0" applyFill="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8" borderId="7" applyNumberFormat="0" applyAlignment="0" applyProtection="0"/>
    <xf numFmtId="0" fontId="19" fillId="9" borderId="8" applyNumberFormat="0" applyAlignment="0" applyProtection="0"/>
    <xf numFmtId="0" fontId="20" fillId="9" borderId="7" applyNumberFormat="0" applyAlignment="0" applyProtection="0"/>
    <xf numFmtId="0" fontId="21" fillId="0" borderId="9" applyNumberFormat="0" applyFill="0" applyAlignment="0" applyProtection="0"/>
    <xf numFmtId="0" fontId="7" fillId="10" borderId="10"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 fillId="11" borderId="0" applyNumberFormat="0" applyBorder="0" applyAlignment="0" applyProtection="0"/>
    <xf numFmtId="0" fontId="1" fillId="12" borderId="0" applyNumberFormat="0" applyBorder="0" applyAlignment="0" applyProtection="0"/>
    <xf numFmtId="0" fontId="1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4">
    <xf numFmtId="0" fontId="0" fillId="0" borderId="0" xfId="0">
      <alignment horizontal="left" vertical="center" indent="1"/>
    </xf>
    <xf numFmtId="0" fontId="7" fillId="2" borderId="1" xfId="13">
      <alignment horizontal="left" vertical="center" indent="1"/>
    </xf>
    <xf numFmtId="0" fontId="3" fillId="0" borderId="0" xfId="4"/>
    <xf numFmtId="0" fontId="9" fillId="0" borderId="0" xfId="1">
      <alignment vertical="center" wrapText="1"/>
    </xf>
    <xf numFmtId="0" fontId="6" fillId="4" borderId="2" xfId="5" applyFill="1" applyBorder="1">
      <alignment horizontal="left" wrapText="1"/>
    </xf>
    <xf numFmtId="0" fontId="0" fillId="4" borderId="2" xfId="0" applyFill="1" applyBorder="1">
      <alignment horizontal="left" vertical="center" indent="1"/>
    </xf>
    <xf numFmtId="0" fontId="10" fillId="4" borderId="2" xfId="9" applyFill="1" applyBorder="1">
      <alignment horizontal="center" vertical="center"/>
    </xf>
    <xf numFmtId="167" fontId="9" fillId="4" borderId="3" xfId="8" applyFont="1" applyFill="1">
      <alignment horizontal="center" vertical="center"/>
    </xf>
    <xf numFmtId="1" fontId="9" fillId="4" borderId="3" xfId="6" applyFont="1" applyFill="1">
      <alignment horizontal="center" vertical="center"/>
    </xf>
    <xf numFmtId="0" fontId="8" fillId="0" borderId="5" xfId="3">
      <alignment horizontal="left" vertical="center" wrapText="1"/>
    </xf>
    <xf numFmtId="0" fontId="9" fillId="0" borderId="4" xfId="1" applyBorder="1">
      <alignment vertical="center" wrapText="1"/>
    </xf>
    <xf numFmtId="0" fontId="9" fillId="0" borderId="6" xfId="1" applyBorder="1">
      <alignment vertical="center" wrapText="1"/>
    </xf>
    <xf numFmtId="0" fontId="14" fillId="3" borderId="1" xfId="11" applyFont="1">
      <alignment horizontal="left" vertical="center" indent="1"/>
    </xf>
    <xf numFmtId="166" fontId="2" fillId="0" borderId="0" xfId="10" applyNumberFormat="1" applyFont="1">
      <alignment horizontal="left" vertical="center" wrapText="1" indent="1"/>
    </xf>
    <xf numFmtId="0" fontId="6" fillId="0" borderId="0" xfId="5" applyAlignment="1">
      <alignment horizontal="left"/>
    </xf>
    <xf numFmtId="168" fontId="9" fillId="0" borderId="4" xfId="14" applyFont="1" applyBorder="1">
      <alignment horizontal="left" vertical="center"/>
    </xf>
    <xf numFmtId="0" fontId="8" fillId="0" borderId="5" xfId="3">
      <alignment horizontal="left" vertical="center" wrapText="1"/>
    </xf>
    <xf numFmtId="0" fontId="3" fillId="0" borderId="0" xfId="4"/>
    <xf numFmtId="168" fontId="9" fillId="0" borderId="4" xfId="14" applyFont="1" applyBorder="1">
      <alignment horizontal="left" vertical="center"/>
    </xf>
    <xf numFmtId="0" fontId="9" fillId="0" borderId="4" xfId="1" applyBorder="1">
      <alignment vertical="center" wrapText="1"/>
    </xf>
    <xf numFmtId="167" fontId="9" fillId="0" borderId="6" xfId="7" applyFont="1" applyBorder="1">
      <alignment horizontal="right" vertical="center" indent="1"/>
    </xf>
    <xf numFmtId="167" fontId="5" fillId="2" borderId="1" xfId="7" applyFont="1" applyFill="1" applyBorder="1">
      <alignment horizontal="right" vertical="center" indent="1"/>
    </xf>
    <xf numFmtId="167" fontId="13" fillId="3" borderId="1" xfId="7" applyFont="1" applyFill="1" applyBorder="1">
      <alignment horizontal="right" vertical="center" indent="1"/>
    </xf>
    <xf numFmtId="167" fontId="9" fillId="0" borderId="0" xfId="7" applyFont="1">
      <alignment horizontal="right" vertical="center" indent="1"/>
    </xf>
  </cellXfs>
  <cellStyles count="50">
    <cellStyle name="20% - Aksen1" xfId="28" builtinId="30" customBuiltin="1"/>
    <cellStyle name="20% - Aksen2" xfId="31" builtinId="34" customBuiltin="1"/>
    <cellStyle name="20% - Aksen3" xfId="35" builtinId="38" customBuiltin="1"/>
    <cellStyle name="20% - Aksen4" xfId="39" builtinId="42" customBuiltin="1"/>
    <cellStyle name="20% - Aksen5" xfId="43" builtinId="46" customBuiltin="1"/>
    <cellStyle name="20% - Aksen6" xfId="47" builtinId="50" customBuiltin="1"/>
    <cellStyle name="40% - Aksen1" xfId="12" builtinId="31" customBuiltin="1"/>
    <cellStyle name="40% - Aksen2" xfId="32" builtinId="35" customBuiltin="1"/>
    <cellStyle name="40% - Aksen3" xfId="36" builtinId="39" customBuiltin="1"/>
    <cellStyle name="40% - Aksen4" xfId="40" builtinId="43" customBuiltin="1"/>
    <cellStyle name="40% - Aksen5" xfId="44" builtinId="47" customBuiltin="1"/>
    <cellStyle name="40% - Aksen6" xfId="48" builtinId="51" customBuiltin="1"/>
    <cellStyle name="60% - Aksen1" xfId="29" builtinId="32" customBuiltin="1"/>
    <cellStyle name="60% - Aksen2" xfId="33" builtinId="36" customBuiltin="1"/>
    <cellStyle name="60% - Aksen3" xfId="37" builtinId="40" customBuiltin="1"/>
    <cellStyle name="60% - Aksen4" xfId="41" builtinId="44" customBuiltin="1"/>
    <cellStyle name="60% - Aksen5" xfId="45" builtinId="48" customBuiltin="1"/>
    <cellStyle name="60% - Aksen6" xfId="49" builtinId="52" customBuiltin="1"/>
    <cellStyle name="Aksen1" xfId="11" builtinId="29" customBuiltin="1"/>
    <cellStyle name="Aksen2" xfId="30" builtinId="33" customBuiltin="1"/>
    <cellStyle name="Aksen3" xfId="34" builtinId="37" customBuiltin="1"/>
    <cellStyle name="Aksen4" xfId="38" builtinId="41" customBuiltin="1"/>
    <cellStyle name="Aksen5" xfId="42" builtinId="45" customBuiltin="1"/>
    <cellStyle name="Aksen6" xfId="46" builtinId="49" customBuiltin="1"/>
    <cellStyle name="Baik" xfId="18" builtinId="26" customBuiltin="1"/>
    <cellStyle name="Batas" xfId="15" xr:uid="{00000000-0005-0000-0000-000002000000}"/>
    <cellStyle name="Buruk" xfId="19" builtinId="27" customBuiltin="1"/>
    <cellStyle name="Catatan" xfId="10" builtinId="10" customBuiltin="1"/>
    <cellStyle name="Ditabung" xfId="13" xr:uid="{00000000-0005-0000-0000-00000D000000}"/>
    <cellStyle name="Judul" xfId="3" builtinId="15" customBuiltin="1"/>
    <cellStyle name="Judul 1" xfId="4" builtinId="16" customBuiltin="1"/>
    <cellStyle name="Judul 2" xfId="1" builtinId="17" customBuiltin="1"/>
    <cellStyle name="Judul 3" xfId="5" builtinId="18" customBuiltin="1"/>
    <cellStyle name="Judul 4" xfId="9" builtinId="19" customBuiltin="1"/>
    <cellStyle name="Keluaran" xfId="22" builtinId="21" customBuiltin="1"/>
    <cellStyle name="Koma" xfId="6" builtinId="3" customBuiltin="1"/>
    <cellStyle name="Koma [0]" xfId="16" builtinId="6" customBuiltin="1"/>
    <cellStyle name="Masukan" xfId="21" builtinId="20" customBuiltin="1"/>
    <cellStyle name="Mata Uang" xfId="7" builtinId="4" customBuiltin="1"/>
    <cellStyle name="Mata Uang [0]" xfId="8" builtinId="7" customBuiltin="1"/>
    <cellStyle name="Netral" xfId="20" builtinId="28" customBuiltin="1"/>
    <cellStyle name="Normal" xfId="0" builtinId="0" customBuiltin="1"/>
    <cellStyle name="Perhitungan" xfId="23" builtinId="22" customBuiltin="1"/>
    <cellStyle name="Persen" xfId="17" builtinId="5" customBuiltin="1"/>
    <cellStyle name="Sel Periksa" xfId="25" builtinId="23" customBuiltin="1"/>
    <cellStyle name="Sel Tertaut" xfId="24" builtinId="24" customBuiltin="1"/>
    <cellStyle name="Tanggal" xfId="14" xr:uid="{00000000-0005-0000-0000-000006000000}"/>
    <cellStyle name="Teks Penjelasan" xfId="27" builtinId="53" customBuiltin="1"/>
    <cellStyle name="Teks Peringatan" xfId="26" builtinId="11" customBuiltin="1"/>
    <cellStyle name="Total" xfId="2"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d-ID"/>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1"/>
    <c:plotArea>
      <c:layout/>
      <c:pieChart>
        <c:varyColors val="1"/>
        <c:ser>
          <c:idx val="0"/>
          <c:order val="0"/>
          <c:spPr>
            <a:effectLst/>
          </c:spPr>
          <c:dPt>
            <c:idx val="1"/>
            <c:bubble3D val="0"/>
            <c:spPr>
              <a:solidFill>
                <a:schemeClr val="accent1">
                  <a:lumMod val="50000"/>
                </a:schemeClr>
              </a:solidFill>
              <a:effectLst/>
            </c:spPr>
            <c:extLst>
              <c:ext xmlns:c16="http://schemas.microsoft.com/office/drawing/2014/chart" uri="{C3380CC4-5D6E-409C-BE32-E72D297353CC}">
                <c16:uniqueId val="{00000001-B851-4D36-A385-B50DB62A3D4E}"/>
              </c:ext>
            </c:extLst>
          </c:dPt>
          <c:dLbls>
            <c:delete val="1"/>
          </c:dLbls>
          <c:cat>
            <c:strLit>
              <c:ptCount val="2"/>
              <c:pt idx="0">
                <c:v>Ditabung</c:v>
              </c:pt>
              <c:pt idx="1">
                <c:v>Masih membutuhkan</c:v>
              </c:pt>
            </c:strLit>
          </c:cat>
          <c:val>
            <c:numRef>
              <c:f>'Penghitung Tabungan'!$C$8:$C$9</c:f>
              <c:numCache>
                <c:formatCode>"Rp"#,##0</c:formatCode>
                <c:ptCount val="2"/>
                <c:pt idx="0">
                  <c:v>4100</c:v>
                </c:pt>
                <c:pt idx="1">
                  <c:v>1900</c:v>
                </c:pt>
              </c:numCache>
            </c:numRef>
          </c:val>
          <c:extLst>
            <c:ext xmlns:c16="http://schemas.microsoft.com/office/drawing/2014/chart" uri="{C3380CC4-5D6E-409C-BE32-E72D297353CC}">
              <c16:uniqueId val="{00000002-B851-4D36-A385-B50DB62A3D4E}"/>
            </c:ext>
          </c:extLst>
        </c:ser>
        <c:ser>
          <c:idx val="1"/>
          <c:order val="1"/>
          <c:dLbls>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Lit>
              <c:ptCount val="2"/>
              <c:pt idx="0">
                <c:v>Ditabung</c:v>
              </c:pt>
              <c:pt idx="1">
                <c:v>Masih membutuhkan</c:v>
              </c:pt>
            </c:strLit>
          </c:cat>
          <c:val>
            <c:numRef>
              <c:f>'Penghitung Tabungan'!$D$8:$D$9</c:f>
              <c:numCache>
                <c:formatCode>"Rp"#,##0</c:formatCode>
                <c:ptCount val="2"/>
              </c:numCache>
            </c:numRef>
          </c:val>
          <c:extLst>
            <c:ext xmlns:c16="http://schemas.microsoft.com/office/drawing/2014/chart" uri="{C3380CC4-5D6E-409C-BE32-E72D297353CC}">
              <c16:uniqueId val="{00000003-B851-4D36-A385-B50DB62A3D4E}"/>
            </c:ext>
          </c:extLst>
        </c:ser>
        <c:dLbls>
          <c:showLegendKey val="0"/>
          <c:showVal val="0"/>
          <c:showCatName val="0"/>
          <c:showSerName val="0"/>
          <c:showPercent val="1"/>
          <c:showBubbleSize val="0"/>
          <c:showLeaderLines val="1"/>
        </c:dLbls>
        <c:firstSliceAng val="0"/>
      </c:pieChart>
    </c:plotArea>
    <c:legend>
      <c:legendPos val="b"/>
      <c:layout>
        <c:manualLayout>
          <c:xMode val="edge"/>
          <c:yMode val="edge"/>
          <c:x val="4.999982757623142E-2"/>
          <c:y val="0.90870478796987986"/>
          <c:w val="0.91946468933643288"/>
          <c:h val="6.8503189238097381E-2"/>
        </c:manualLayout>
      </c:layout>
      <c:overlay val="0"/>
      <c:txPr>
        <a:bodyPr/>
        <a:lstStyle/>
        <a:p>
          <a:pPr rtl="0">
            <a:defRPr>
              <a:latin typeface="Verdana"/>
              <a:ea typeface="Verdana"/>
              <a:cs typeface="Verdana"/>
            </a:defRPr>
          </a:pPr>
          <a:endParaRPr lang="id-ID"/>
        </a:p>
      </c:txPr>
    </c:legend>
    <c:plotVisOnly val="1"/>
    <c:dispBlanksAs val="gap"/>
    <c:showDLblsOverMax val="0"/>
  </c:chart>
  <c:spPr>
    <a:noFill/>
    <a:ln>
      <a:noFill/>
    </a:ln>
  </c:spPr>
  <c:txPr>
    <a:bodyPr/>
    <a:lstStyle/>
    <a:p>
      <a:pPr>
        <a:defRPr>
          <a:solidFill>
            <a:schemeClr val="tx1">
              <a:lumMod val="65000"/>
              <a:lumOff val="35000"/>
            </a:schemeClr>
          </a:solidFill>
        </a:defRPr>
      </a:pPr>
      <a:endParaRPr lang="id-ID"/>
    </a:p>
  </c:txPr>
  <c:printSettings>
    <c:headerFooter/>
    <c:pageMargins b="0.75" l="0.7" r="0.7" t="0.75" header="0.3" footer="0.3"/>
    <c:pageSetup orientation="portrait"/>
  </c:printSettings>
</c:chartSpace>
</file>

<file path=xl/drawings/_rels/drawing11.xml.rels>&#65279;<?xml version="1.0" encoding="utf-8"?><Relationships xmlns="http://schemas.openxmlformats.org/package/2006/relationships"><Relationship Type="http://schemas.openxmlformats.org/officeDocument/2006/relationships/chart" Target="/xl/charts/chart11.xml" Id="rId1" /></Relationships>
</file>

<file path=xl/drawings/drawing11.xml><?xml version="1.0" encoding="utf-8"?>
<xdr:wsDr xmlns:xdr="http://schemas.openxmlformats.org/drawingml/2006/spreadsheetDrawing" xmlns:a="http://schemas.openxmlformats.org/drawingml/2006/main">
  <xdr:oneCellAnchor>
    <xdr:from>
      <xdr:col>4</xdr:col>
      <xdr:colOff>161926</xdr:colOff>
      <xdr:row>3</xdr:row>
      <xdr:rowOff>47625</xdr:rowOff>
    </xdr:from>
    <xdr:ext cx="2924174" cy="3343275"/>
    <xdr:graphicFrame macro="">
      <xdr:nvGraphicFramePr>
        <xdr:cNvPr id="7" name="BaganTabungan" descr="Bagan pai yang membandingkan total tabungan saat ini dengan uang yang belum ditabung">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1.xml><?xml version="1.0" encoding="utf-8"?>
<a:theme xmlns:a="http://schemas.openxmlformats.org/drawingml/2006/main" name="Office Theme">
  <a:themeElements>
    <a:clrScheme name="Savings Estimator">
      <a:dk1>
        <a:sysClr val="windowText" lastClr="000000"/>
      </a:dk1>
      <a:lt1>
        <a:sysClr val="window" lastClr="FFFFFF"/>
      </a:lt1>
      <a:dk2>
        <a:srgbClr val="000000"/>
      </a:dk2>
      <a:lt2>
        <a:srgbClr val="FFFFFF"/>
      </a:lt2>
      <a:accent1>
        <a:srgbClr val="91B936"/>
      </a:accent1>
      <a:accent2>
        <a:srgbClr val="7779CE"/>
      </a:accent2>
      <a:accent3>
        <a:srgbClr val="EA157A"/>
      </a:accent3>
      <a:accent4>
        <a:srgbClr val="FEB80A"/>
      </a:accent4>
      <a:accent5>
        <a:srgbClr val="00ADDC"/>
      </a:accent5>
      <a:accent6>
        <a:srgbClr val="FE8E40"/>
      </a:accent6>
      <a:hlink>
        <a:srgbClr val="00ADDC"/>
      </a:hlink>
      <a:folHlink>
        <a:srgbClr val="7779CE"/>
      </a:folHlink>
    </a:clrScheme>
    <a:fontScheme name="Savings Estimator">
      <a:majorFont>
        <a:latin typeface="Bookman Old Style"/>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drawing" Target="/xl/drawings/drawing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autoPageBreaks="0" fitToPage="1"/>
  </sheetPr>
  <dimension ref="B1:G16"/>
  <sheetViews>
    <sheetView showGridLines="0" tabSelected="1" zoomScaleNormal="100" workbookViewId="0"/>
  </sheetViews>
  <sheetFormatPr defaultRowHeight="30" customHeight="1" x14ac:dyDescent="0.2"/>
  <cols>
    <col min="1" max="1" width="2.69921875" customWidth="1"/>
    <col min="2" max="2" width="34.3984375" customWidth="1"/>
    <col min="3" max="7" width="12.796875" customWidth="1"/>
    <col min="8" max="8" width="2.69921875" customWidth="1"/>
  </cols>
  <sheetData>
    <row r="1" spans="2:7" ht="80.099999999999994" customHeight="1" thickBot="1" x14ac:dyDescent="0.25">
      <c r="B1" s="16" t="s">
        <v>0</v>
      </c>
      <c r="C1" s="16"/>
      <c r="D1" s="16"/>
      <c r="E1" s="16"/>
      <c r="F1" s="16"/>
      <c r="G1" s="16"/>
    </row>
    <row r="2" spans="2:7" ht="30" customHeight="1" thickTop="1" x14ac:dyDescent="0.25">
      <c r="B2" s="2" t="s">
        <v>1</v>
      </c>
      <c r="C2" s="17" t="s">
        <v>11</v>
      </c>
      <c r="D2" s="17"/>
      <c r="E2" s="17" t="s">
        <v>16</v>
      </c>
      <c r="F2" s="17"/>
    </row>
    <row r="3" spans="2:7" ht="30" customHeight="1" thickBot="1" x14ac:dyDescent="0.25">
      <c r="B3" s="15">
        <f ca="1">TODAY()-120</f>
        <v>44532</v>
      </c>
      <c r="C3" s="18">
        <f ca="1">TanggalTabunganDimulai+180</f>
        <v>44712</v>
      </c>
      <c r="D3" s="18"/>
      <c r="E3" s="19" t="s">
        <v>17</v>
      </c>
      <c r="F3" s="19"/>
      <c r="G3" s="10"/>
    </row>
    <row r="4" spans="2:7" ht="45" customHeight="1" thickTop="1" x14ac:dyDescent="0.2">
      <c r="B4" s="3" t="s">
        <v>2</v>
      </c>
      <c r="C4" s="23">
        <v>6000</v>
      </c>
      <c r="D4" s="23"/>
      <c r="E4" s="13" t="s">
        <v>18</v>
      </c>
      <c r="F4" s="13"/>
      <c r="G4" s="13"/>
    </row>
    <row r="5" spans="2:7" ht="45" customHeight="1" thickBot="1" x14ac:dyDescent="0.25">
      <c r="B5" s="11" t="s">
        <v>3</v>
      </c>
      <c r="C5" s="20">
        <v>300</v>
      </c>
      <c r="D5" s="20"/>
      <c r="E5" s="13"/>
      <c r="F5" s="13"/>
      <c r="G5" s="13"/>
    </row>
    <row r="6" spans="2:7" ht="68.099999999999994" customHeight="1" thickTop="1" thickBot="1" x14ac:dyDescent="0.25">
      <c r="B6" s="11" t="s">
        <v>25</v>
      </c>
      <c r="C6" s="20">
        <f>IFERROR(BiayaAcara-JumlahDitabung, "")</f>
        <v>5700</v>
      </c>
      <c r="D6" s="20"/>
      <c r="E6" s="13"/>
      <c r="F6" s="13"/>
      <c r="G6" s="13"/>
    </row>
    <row r="7" spans="2:7" ht="35.1" customHeight="1" thickTop="1" x14ac:dyDescent="0.2">
      <c r="B7" s="14" t="str">
        <f ca="1">IFERROR(IF(InfoRencanaTabungan&gt;0,"Jika saya menabung "&amp;TEXT(InfoRencanaTabungan,"Rp#.##0 ")&amp;PROPER(FrekuensiTabungan)&amp;", mulai "&amp;TEXT(TODAY(),"dd.mm.yy"&amp;":"),"Tanggal Acara Terlalu Dekat untuk "&amp;PROPER(FrekuensiTabungan)&amp;" Rencana Tabungan"), "")</f>
        <v>Jika saya menabung Rp1.140 Bulanan, mulai 01.04.22:</v>
      </c>
      <c r="C7" s="14"/>
      <c r="D7" s="14"/>
      <c r="E7" s="13"/>
      <c r="F7" s="13"/>
      <c r="G7" s="13"/>
    </row>
    <row r="8" spans="2:7" ht="35.1" customHeight="1" x14ac:dyDescent="0.2">
      <c r="B8" s="1" t="s">
        <v>4</v>
      </c>
      <c r="C8" s="21">
        <f ca="1" xml:space="preserve"> IFERROR(IF(InfoRencanaTabungan&gt;0,IF(TODAY()&gt;TanggalTabunganDimulai,(TODAY()-TanggalTabunganDimulai)*TabunganHarian,0)+JumlahDitabung,JumlahDitabung), "")</f>
        <v>4100</v>
      </c>
      <c r="D8" s="21"/>
      <c r="E8" s="13"/>
      <c r="F8" s="13"/>
      <c r="G8" s="13"/>
    </row>
    <row r="9" spans="2:7" ht="35.1" customHeight="1" x14ac:dyDescent="0.2">
      <c r="B9" s="12" t="s">
        <v>5</v>
      </c>
      <c r="C9" s="22">
        <f ca="1">IFERROR(MAX(0,BiayaAcara-TabunganSampaiHariIni), "")</f>
        <v>1900</v>
      </c>
      <c r="D9" s="22"/>
      <c r="E9" s="13"/>
      <c r="F9" s="13"/>
      <c r="G9" s="13"/>
    </row>
    <row r="10" spans="2:7" ht="15" customHeight="1" thickBot="1" x14ac:dyDescent="0.25">
      <c r="B10" s="9"/>
      <c r="C10" s="9"/>
      <c r="D10" s="9"/>
      <c r="E10" s="9"/>
      <c r="F10" s="9"/>
      <c r="G10" s="9"/>
    </row>
    <row r="11" spans="2:7" ht="45" customHeight="1" thickTop="1" x14ac:dyDescent="0.2">
      <c r="B11" s="3" t="s">
        <v>6</v>
      </c>
    </row>
    <row r="12" spans="2:7" ht="20.100000000000001" customHeight="1" thickBot="1" x14ac:dyDescent="0.25">
      <c r="B12" s="4" t="s">
        <v>7</v>
      </c>
      <c r="C12" s="6" t="s">
        <v>12</v>
      </c>
      <c r="D12" s="6" t="s">
        <v>14</v>
      </c>
      <c r="E12" s="6" t="s">
        <v>19</v>
      </c>
      <c r="F12" s="6" t="s">
        <v>21</v>
      </c>
      <c r="G12" s="6" t="s">
        <v>23</v>
      </c>
    </row>
    <row r="13" spans="2:7" ht="39.950000000000003" customHeight="1" thickTop="1" thickBot="1" x14ac:dyDescent="0.25">
      <c r="B13" s="5" t="s">
        <v>8</v>
      </c>
      <c r="C13" s="7">
        <f ca="1">IFERROR(MIN(Target,IF(HariSampaiAcara="",0,Target/HariSampaiAcara)), "")</f>
        <v>31.666666666666668</v>
      </c>
      <c r="D13" s="7">
        <f ca="1">IFERROR(MIN(Target,IF(MingguSampaiAcara="",0,IF(ROUNDUP(MingguSampaiAcara,0)=0,0,Target/MingguSampaiAcara))), "")</f>
        <v>221.66666666666666</v>
      </c>
      <c r="E13" s="7">
        <f ca="1">IFERROR(IF(OR(DuaMingguSampaiAcara=0,DuaMingguSampaiAcara=""),0,MIN(Target,IF(D13="",0,Target/DuaMingguSampaiAcara))), "")</f>
        <v>475</v>
      </c>
      <c r="F13" s="7">
        <f ca="1">IFERROR(MIN(Target,IF(Target="",0,IF(OR(BulanSampaiAcara=0,BulanSampaiAcara=""),0,Target/BulanSampaiAcara))), "")</f>
        <v>1140</v>
      </c>
      <c r="G13" s="7">
        <f ca="1">IFERROR(IF(OR(Target="",Target=0),0,IF(OR(TahunSampaiAcara=0,TahunSampaiAcara=""),0,Target/TahunSampaiAcara)), "")</f>
        <v>0</v>
      </c>
    </row>
    <row r="14" spans="2:7" ht="20.100000000000001" customHeight="1" thickTop="1" thickBot="1" x14ac:dyDescent="0.25">
      <c r="B14" s="4" t="s">
        <v>9</v>
      </c>
      <c r="C14" s="6" t="s">
        <v>13</v>
      </c>
      <c r="D14" s="6" t="s">
        <v>15</v>
      </c>
      <c r="E14" s="6" t="s">
        <v>20</v>
      </c>
      <c r="F14" s="6" t="s">
        <v>22</v>
      </c>
      <c r="G14" s="6" t="s">
        <v>24</v>
      </c>
    </row>
    <row r="15" spans="2:7" ht="39.950000000000003" customHeight="1" thickTop="1" thickBot="1" x14ac:dyDescent="0.25">
      <c r="B15" s="5" t="s">
        <v>10</v>
      </c>
      <c r="C15" s="8">
        <f ca="1">IFERROR(IF(TanggalTabunganDimulai&lt;&gt;"",DATEDIF(TanggalTabunganDimulai,TanggalAcara,"D"),""), "")</f>
        <v>180</v>
      </c>
      <c r="D15" s="8">
        <f ca="1">IFERROR(IF(HariSampaiAcara&lt;&gt;"",HariSampaiAcara/7,""), "")</f>
        <v>25.714285714285715</v>
      </c>
      <c r="E15" s="8">
        <f ca="1">IFERROR(IF(OR(MingguSampaiAcara=0,MingguSampaiAcara=""),0,ROUNDDOWN(MingguSampaiAcara/2,0)), "")</f>
        <v>12</v>
      </c>
      <c r="F15" s="8">
        <f ca="1">IFERROR(IF(TanggalTabunganDimulai&lt;&gt;"",DATEDIF(TanggalTabunganDimulai,TanggalAcara,"M"),""), "")</f>
        <v>5</v>
      </c>
      <c r="G15" s="8">
        <f ca="1">IFERROR(IF(TanggalTabunganDimulai&lt;&gt;"",DATEDIF(TanggalTabunganDimulai,TanggalAcara,"Y"),""), "")</f>
        <v>0</v>
      </c>
    </row>
    <row r="16" spans="2:7" ht="30" customHeight="1" thickTop="1" x14ac:dyDescent="0.2"/>
  </sheetData>
  <sheetProtection formatColumns="0" formatRows="0" selectLockedCells="1"/>
  <mergeCells count="10">
    <mergeCell ref="C5:D5"/>
    <mergeCell ref="C8:D8"/>
    <mergeCell ref="C9:D9"/>
    <mergeCell ref="C6:D6"/>
    <mergeCell ref="C4:D4"/>
    <mergeCell ref="B1:G1"/>
    <mergeCell ref="C2:D2"/>
    <mergeCell ref="C3:D3"/>
    <mergeCell ref="E3:F3"/>
    <mergeCell ref="E2:F2"/>
  </mergeCells>
  <dataValidations xWindow="216" yWindow="376" count="24">
    <dataValidation type="date" errorStyle="information" operator="lessThan" allowBlank="1" showInputMessage="1" showErrorMessage="1" errorTitle="Tanggal Mulai Tabungan" error="Tanggal Mulai Tabungan harus sebelum Tanggal Selesai Tabungan." prompt="Masukkan Tanggal Mulai Tabungan dengan format Bulan/Tanggal/Tahun dalam sel ini" sqref="B3" xr:uid="{00000000-0002-0000-0000-000000000000}">
      <formula1>C3</formula1>
    </dataValidation>
    <dataValidation allowBlank="1" showInputMessage="1" showErrorMessage="1" prompt="Buat Penghitung Tabungan dalam buku kerja ini. Masukkan tanggal Mulai dan Selesai Tabungan, Biaya Perjalanan, dan Tabungan Sebelumnya. Jumlah yang Ditabung dan Harus ditabung dihitung secara otomatis dalam sel C8 dan C9" sqref="A1" xr:uid="{00000000-0002-0000-0000-000001000000}"/>
    <dataValidation allowBlank="1" showInputMessage="1" showErrorMessage="1" prompt="Judul lembar kerja ini ada dalam sel ini. Masukkan tanggal Mulai dan Selesai Tabungan di sel B3 hingga C3. Pilih Periode tabungan di sel E3. Masukkan Detail tabungan lainnya di sel B4 hingga D5" sqref="B1:G1" xr:uid="{00000000-0002-0000-0000-000002000000}"/>
    <dataValidation allowBlank="1" showInputMessage="1" showErrorMessage="1" prompt="Masukkan Tanggal Mulai Tabungan dalam sel di bawah ini" sqref="B2" xr:uid="{00000000-0002-0000-0000-000003000000}"/>
    <dataValidation type="date" errorStyle="information" operator="greaterThan" allowBlank="1" showInputMessage="1" showErrorMessage="1" errorTitle="Tanggal Selesai Tabungan" error="Tanggal Selesai Tabungan harus setelah Tanggal Mulai Tabungan." prompt="Masukkan Tanggal Selesai Tabungan dalam sel di bawah ini" sqref="C2:D2" xr:uid="{00000000-0002-0000-0000-000004000000}">
      <formula1>B2</formula1>
    </dataValidation>
    <dataValidation allowBlank="1" showInputMessage="1" showErrorMessage="1" prompt="Masukkan Tanggal Selesai Tabungan dengan format Bulan/Hari/Tahun dalam sel ini" sqref="C3:D3" xr:uid="{00000000-0002-0000-0000-000005000000}"/>
    <dataValidation allowBlank="1" showInputMessage="1" showErrorMessage="1" prompt="Pilih Periode tabungan di sel di bawah ini" sqref="E2:F2" xr:uid="{00000000-0002-0000-0000-000006000000}"/>
    <dataValidation type="list" errorStyle="warning" allowBlank="1" showInputMessage="1" showErrorMessage="1" error="Pilih Periode tabungan dari daftar. Pilih BATAL, lalu tekan ALT+PANAH BAWAH untuk menampilkan opsi, lalu PANAH BAWAH dan ENTER untuk memilih" prompt="Pilih Periode tabungan di sel ini. Tekan ALT+PANAH BAWAH untuk menampilkan opsi, lalu PANAH BAWAH dan ENTER untuk memilih" sqref="E3:F3" xr:uid="{00000000-0002-0000-0000-000007000000}">
      <formula1>"MINGGUAN,DUA MINGGUAN,BULANAN,TAHUNAN"</formula1>
    </dataValidation>
    <dataValidation allowBlank="1" showInputMessage="1" showErrorMessage="1" prompt="Masukkan Biaya Perjalanan dalam sel di sebelah kanan" sqref="B4" xr:uid="{00000000-0002-0000-0000-000008000000}"/>
    <dataValidation allowBlank="1" showInputMessage="1" showErrorMessage="1" prompt="Masukkan Biaya Perjalanan dalam sel ini" sqref="C4:D4" xr:uid="{00000000-0002-0000-0000-000009000000}"/>
    <dataValidation allowBlank="1" showInputMessage="1" showErrorMessage="1" prompt="Masukkan Tabungan Sebelumnya dalam sel di sebelah kanan" sqref="B5" xr:uid="{00000000-0002-0000-0000-00000A000000}"/>
    <dataValidation allowBlank="1" showInputMessage="1" showErrorMessage="1" prompt="Masukkan Tabungan Sebelumnya dalam sel ini" sqref="C5:D5" xr:uid="{00000000-0002-0000-0000-00000B000000}"/>
    <dataValidation allowBlank="1" showInputMessage="1" showErrorMessage="1" prompt="Target Tabungan Saat Ini dihitung secara otomatis dalam sel di sebelah kanan" sqref="B6" xr:uid="{00000000-0002-0000-0000-00000C000000}"/>
    <dataValidation allowBlank="1" showInputMessage="1" showErrorMessage="1" prompt="Target Tabungan Saat Ini dihitung secara otomatis dalam sel ini" sqref="C6:D6" xr:uid="{00000000-0002-0000-0000-00000D000000}"/>
    <dataValidation allowBlank="1" showInputMessage="1" showErrorMessage="1" prompt="Petunjuk diperbarui secara otomatis dalam sel ini dan Bagan pai dalam sel di sebelah kanan" sqref="B7:D7" xr:uid="{00000000-0002-0000-0000-00000E000000}"/>
    <dataValidation allowBlank="1" showInputMessage="1" showErrorMessage="1" prompt="Jumlah yang ditabung diperbarui secara otomatis dalam sel di sebelah kanan" sqref="B8" xr:uid="{00000000-0002-0000-0000-00000F000000}"/>
    <dataValidation allowBlank="1" showInputMessage="1" showErrorMessage="1" prompt="Jumlah yang ditabung diperbarui secara otomatis dalam sel ini" sqref="C8:D8" xr:uid="{00000000-0002-0000-0000-000010000000}"/>
    <dataValidation allowBlank="1" showInputMessage="1" showErrorMessage="1" prompt="Jumlah yang masih perlu ditabung diperbarui secara otomatis dalam sel di sebelah kanan" sqref="B9" xr:uid="{00000000-0002-0000-0000-000011000000}"/>
    <dataValidation allowBlank="1" showInputMessage="1" showErrorMessage="1" prompt="Jumlah yang masih perlu ditabung diperbarui secara otomatis dalam sel ini dan Rencana Tabungan diperbarui secara otomatis di sel B17 hingga G21" sqref="C9:D9" xr:uid="{00000000-0002-0000-0000-000012000000}"/>
    <dataValidation allowBlank="1" showInputMessage="1" showErrorMessage="1" prompt="Detail Rencana Tabungan diperbarui secara otomatis di sel B17 hingga G21" sqref="B11" xr:uid="{00000000-0002-0000-0000-000013000000}"/>
    <dataValidation allowBlank="1" showInputMessage="1" showErrorMessage="1" prompt="Interval Tabungan ada dalam sel di sebelah kanan, dari kolom C hingga G" sqref="B12" xr:uid="{00000000-0002-0000-0000-000014000000}"/>
    <dataValidation allowBlank="1" showInputMessage="1" showErrorMessage="1" prompt="Jumlah yang perlu ditabung diperbarui secara otomatis untuk setiap Interval Tabungan dalam sel di sebelah kanan" sqref="B13" xr:uid="{00000000-0002-0000-0000-000015000000}"/>
    <dataValidation allowBlank="1" showInputMessage="1" showErrorMessage="1" prompt="Interval Waktu ada dalam sel di sebelah kanan, dari kolom C hingga G" sqref="B14" xr:uid="{00000000-0002-0000-0000-000016000000}"/>
    <dataValidation allowBlank="1" showInputMessage="1" showErrorMessage="1" prompt="Waktu hingga target tercapai diperbarui secara otomatis untuk setiap Interval Waktu dalam sel di sebelah kanan" sqref="B15" xr:uid="{00000000-0002-0000-0000-000017000000}"/>
  </dataValidations>
  <printOptions horizontalCentered="1"/>
  <pageMargins left="0.7" right="0.7" top="0.75" bottom="0.75" header="0.3" footer="0.3"/>
  <pageSetup paperSize="9" orientation="landscape" r:id="rId1"/>
  <headerFooter differentFirst="1">
    <oddFooter>Page &amp;P of &amp;N</oddFooter>
  </headerFooter>
  <drawing r:id="rId2"/>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3.xml><?xml version="1.0" encoding="utf-8"?>
<ds:datastoreItem xmlns:ds="http://schemas.openxmlformats.org/officeDocument/2006/customXml" ds:itemID="{714799DF-D9F1-42E1-854A-5CC303BB15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2.xml><?xml version="1.0" encoding="utf-8"?>
<ds:datastoreItem xmlns:ds="http://schemas.openxmlformats.org/officeDocument/2006/customXml" ds:itemID="{77B52816-5A59-4E72-BE1B-1D3477C45D8B}">
  <ds:schemaRefs>
    <ds:schemaRef ds:uri="http://schemas.microsoft.com/sharepoint/v3/contenttype/forms"/>
  </ds:schemaRefs>
</ds:datastoreItem>
</file>

<file path=customXml/itemProps31.xml><?xml version="1.0" encoding="utf-8"?>
<ds:datastoreItem xmlns:ds="http://schemas.openxmlformats.org/officeDocument/2006/customXml" ds:itemID="{96FF2AF0-1B6A-4233-9517-439C5BBFA7F9}">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ap:Properties xmlns:vt="http://schemas.openxmlformats.org/officeDocument/2006/docPropsVTypes" xmlns:ap="http://schemas.openxmlformats.org/officeDocument/2006/extended-properties">
  <ap:Template>TM03107660</ap:Template>
  <ap:DocSecurity>0</ap:DocSecurity>
  <ap:ScaleCrop>false</ap:ScaleCrop>
  <ap:HeadingPairs>
    <vt:vector baseType="variant" size="4">
      <vt:variant>
        <vt:lpstr>Lembar kerja</vt:lpstr>
      </vt:variant>
      <vt:variant>
        <vt:i4>1</vt:i4>
      </vt:variant>
      <vt:variant>
        <vt:lpstr>Rentang Bernama</vt:lpstr>
      </vt:variant>
      <vt:variant>
        <vt:i4>22</vt:i4>
      </vt:variant>
    </vt:vector>
  </ap:HeadingPairs>
  <ap:TitlesOfParts>
    <vt:vector baseType="lpstr" size="23">
      <vt:lpstr>Penghitung Tabungan</vt:lpstr>
      <vt:lpstr>AreaJudul1..G13</vt:lpstr>
      <vt:lpstr>AreaJudul2..G15</vt:lpstr>
      <vt:lpstr>AreaJudulBaris1..C6</vt:lpstr>
      <vt:lpstr>AreaJudulBaris2..C9</vt:lpstr>
      <vt:lpstr>AreaJudulKolom1..E3</vt:lpstr>
      <vt:lpstr>BiayaAcara</vt:lpstr>
      <vt:lpstr>BulanSampaiAcara</vt:lpstr>
      <vt:lpstr>DuaMingguSampaiAcara</vt:lpstr>
      <vt:lpstr>FrekuensiTabungan</vt:lpstr>
      <vt:lpstr>HariSampaiAcara</vt:lpstr>
      <vt:lpstr>JumlahDitabung</vt:lpstr>
      <vt:lpstr>MingguSampaiAcara</vt:lpstr>
      <vt:lpstr>TabunganBulanan</vt:lpstr>
      <vt:lpstr>TabunganDuaMingguan</vt:lpstr>
      <vt:lpstr>TabunganHarian</vt:lpstr>
      <vt:lpstr>TabunganMingguan</vt:lpstr>
      <vt:lpstr>TabunganSampaiHariIni</vt:lpstr>
      <vt:lpstr>TabunganTahunan</vt:lpstr>
      <vt:lpstr>TahunSampaiAcara</vt:lpstr>
      <vt:lpstr>TanggalAcara</vt:lpstr>
      <vt:lpstr>TanggalTabunganDimulai</vt:lpstr>
      <vt:lpstr>Target</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2022-02-14T04:46:43Z</dcterms:created>
  <dcterms:modified xsi:type="dcterms:W3CDTF">2022-04-01T00:54:17Z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