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C6E56A61-F25A-4FB4-A092-388716FA6E3E}" xr6:coauthVersionLast="36" xr6:coauthVersionMax="43" xr10:uidLastSave="{00000000-0000-0000-0000-000000000000}"/>
  <bookViews>
    <workbookView xWindow="810" yWindow="-120" windowWidth="28860" windowHeight="16110" xr2:uid="{00000000-000D-0000-FFFF-FFFF00000000}"/>
  </bookViews>
  <sheets>
    <sheet name="Perbandingan Pinjaman Rumah" sheetId="1" r:id="rId1"/>
  </sheets>
  <definedNames>
    <definedName name="JumlahPinjaman">'Perbandingan Pinjaman Rumah'!$D$3</definedName>
    <definedName name="_xlnm.Print_Titles" localSheetId="0">'Perbandingan Pinjaman Rumah'!$5:$5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 r="J7" i="1"/>
  <c r="J8" i="1"/>
  <c r="J9" i="1"/>
  <c r="M6" i="1"/>
  <c r="M7" i="1"/>
  <c r="M8" i="1"/>
  <c r="M9" i="1"/>
  <c r="L6" i="1" l="1"/>
  <c r="L7" i="1"/>
  <c r="L8" i="1"/>
  <c r="L9" i="1"/>
</calcChain>
</file>

<file path=xl/sharedStrings.xml><?xml version="1.0" encoding="utf-8"?>
<sst xmlns="http://schemas.openxmlformats.org/spreadsheetml/2006/main" count="30" uniqueCount="28">
  <si>
    <t>TANGGAL</t>
  </si>
  <si>
    <t>JUMLAH</t>
  </si>
  <si>
    <t>Bagan kolom yang memperlihatkan Perbandingan Suku Bunga berada di sel ini.</t>
  </si>
  <si>
    <t>#</t>
  </si>
  <si>
    <t>BANK</t>
  </si>
  <si>
    <t>Nama 1</t>
  </si>
  <si>
    <t>Nama 2</t>
  </si>
  <si>
    <t>Nama 3</t>
  </si>
  <si>
    <t>Nama 4</t>
  </si>
  <si>
    <t>Tanggal</t>
  </si>
  <si>
    <t>TIPE</t>
  </si>
  <si>
    <t>Dapat disesuaikan</t>
  </si>
  <si>
    <t>Tetap</t>
  </si>
  <si>
    <t>JANGKA WAKTU</t>
  </si>
  <si>
    <t>Bagan kolom yang memperlihatkan Biaya Di Muka berada di sel ini</t>
  </si>
  <si>
    <t>TAHUN AMORTISASI</t>
  </si>
  <si>
    <t>SUKUBUNGA</t>
  </si>
  <si>
    <t>APR</t>
  </si>
  <si>
    <t>POIN</t>
  </si>
  <si>
    <t>Bagan batang tergugus yang memperlihatkan Pembayaran Bulanan berada dalam sel ini.</t>
  </si>
  <si>
    <t>Rp. POIN</t>
  </si>
  <si>
    <t>Rp. AKHIR</t>
  </si>
  <si>
    <t>Di MUKA</t>
  </si>
  <si>
    <t>PEMBAYARAN</t>
  </si>
  <si>
    <t>TINGKAT SUKU BUNGA TAHUN-1</t>
  </si>
  <si>
    <t xml:space="preserve">TINGKAT SUKU BUNGA TAHUNAN </t>
  </si>
  <si>
    <t>TINGKAT SUKU BUNGA MAKSIMUM</t>
  </si>
  <si>
    <r>
      <rPr>
        <b/>
        <i/>
        <sz val="34"/>
        <color theme="8"/>
        <rFont val="Trebuchet MS"/>
        <family val="2"/>
        <scheme val="major"/>
      </rPr>
      <t xml:space="preserve">PERBANDINGAN </t>
    </r>
    <r>
      <rPr>
        <sz val="34"/>
        <color theme="0"/>
        <rFont val="Trebuchet MS"/>
        <family val="2"/>
        <scheme val="minor"/>
      </rPr>
      <t>PINJAMAN RUMAH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</si>
</sst>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Rp&quot;#,##0.00;[Red]\-&quot;Rp&quot;#,##0.00"/>
    <numFmt numFmtId="165" formatCode="_ * #,##0_ ;_ * \-#,##0_ ;_ * &quot;-&quot;_ ;_ @_ "/>
    <numFmt numFmtId="166" formatCode="_ &quot;₹&quot;\ * #,##0.00_ ;_ &quot;₹&quot;\ * \-#,##0.00_ ;_ &quot;₹&quot;\ * &quot;-&quot;??_ ;_ @_ "/>
    <numFmt numFmtId="167" formatCode="_ * #,##0.00_ ;_ * \-#,##0.00_ ;_ * &quot;-&quot;??_ ;_ @_ "/>
    <numFmt numFmtId="168" formatCode="0.000%"/>
    <numFmt numFmtId="169" formatCode="&quot;Rp&quot;#,##0"/>
  </numFmts>
  <fonts count="24"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b/>
      <i/>
      <sz val="34"/>
      <color theme="8"/>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sz val="34"/>
      <color theme="0"/>
      <name val="Trebuchet MS"/>
      <family val="2"/>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69" fontId="2" fillId="0" borderId="0" applyFont="0" applyFill="0" applyBorder="0" applyAlignment="0" applyProtection="0"/>
    <xf numFmtId="0" fontId="5" fillId="2" borderId="1" applyNumberFormat="0" applyFill="0" applyBorder="0" applyProtection="0">
      <alignment horizontal="right" vertical="center"/>
    </xf>
    <xf numFmtId="0" fontId="10" fillId="3" borderId="0" applyNumberFormat="0" applyBorder="0" applyAlignment="0" applyProtection="0">
      <alignment vertical="center"/>
    </xf>
    <xf numFmtId="0" fontId="6" fillId="2" borderId="0" applyNumberFormat="0" applyFill="0" applyBorder="0" applyProtection="0">
      <alignment horizontal="left" vertical="center"/>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9" fontId="2" fillId="0" borderId="0" applyFill="0" applyBorder="0" applyAlignment="0" applyProtection="0"/>
    <xf numFmtId="0" fontId="7"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2" fillId="4" borderId="2" applyNumberFormat="0" applyAlignment="0" applyProtection="0"/>
    <xf numFmtId="0" fontId="9"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7" applyNumberFormat="0" applyAlignment="0" applyProtection="0"/>
    <xf numFmtId="0" fontId="16" fillId="8" borderId="1" applyNumberFormat="0" applyAlignment="0" applyProtection="0"/>
    <xf numFmtId="0" fontId="17" fillId="0" borderId="8" applyNumberFormat="0" applyFill="0" applyAlignment="0" applyProtection="0"/>
    <xf numFmtId="0" fontId="18" fillId="9"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1">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169" fontId="5" fillId="0" borderId="0" xfId="2" applyFont="1" applyFill="1" applyBorder="1" applyAlignment="1">
      <alignment horizontal="right" vertical="center"/>
    </xf>
    <xf numFmtId="0" fontId="0" fillId="0" borderId="0" xfId="0" applyFont="1" applyBorder="1" applyAlignment="1">
      <alignment horizont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5" fillId="0" borderId="5" xfId="3" applyNumberFormat="1" applyFill="1" applyBorder="1">
      <alignment horizontal="righ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left"/>
    </xf>
    <xf numFmtId="0" fontId="0" fillId="0" borderId="0" xfId="0" applyFont="1" applyBorder="1" applyAlignment="1">
      <alignment horizontal="center" wrapText="1"/>
    </xf>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0" fontId="11" fillId="3" borderId="0" xfId="4" applyFont="1" applyAlignment="1">
      <alignment horizontal="center" vertical="center"/>
    </xf>
    <xf numFmtId="0" fontId="6" fillId="0" borderId="5" xfId="5" applyFill="1" applyBorder="1">
      <alignment horizontal="left" vertical="center"/>
    </xf>
    <xf numFmtId="0" fontId="6" fillId="0" borderId="6" xfId="5" applyFill="1" applyBorder="1">
      <alignment horizontal="left" vertical="center"/>
    </xf>
    <xf numFmtId="0" fontId="3" fillId="3" borderId="0" xfId="1" applyFill="1" applyAlignment="1">
      <alignment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Label Input" xfId="5" xr:uid="{00000000-0005-0000-0000-000009000000}"/>
    <cellStyle name="Latar Belakang Kontras" xfId="4" xr:uid="{00000000-0005-0000-0000-000002000000}"/>
    <cellStyle name="千位分隔" xfId="6" builtinId="3" customBuiltin="1"/>
    <cellStyle name="千位分隔[0]" xfId="7" builtinId="6" customBuiltin="1"/>
    <cellStyle name="好" xfId="15" builtinId="26" customBuiltin="1"/>
    <cellStyle name="差" xfId="16" builtinId="27" customBuiltin="1"/>
    <cellStyle name="常规" xfId="0" builtinId="0" customBuiltin="1"/>
    <cellStyle name="标题" xfId="1" builtinId="15" customBuiltin="1"/>
    <cellStyle name="标题 1" xfId="10" builtinId="16" customBuiltin="1"/>
    <cellStyle name="标题 2" xfId="11" builtinId="17" customBuiltin="1"/>
    <cellStyle name="标题 3" xfId="12" builtinId="18" customBuiltin="1"/>
    <cellStyle name="标题 4" xfId="14" builtinId="19" customBuiltin="1"/>
    <cellStyle name="检查单元格" xfId="21" builtinId="23" customBuiltin="1"/>
    <cellStyle name="汇总" xfId="24" builtinId="25" customBuiltin="1"/>
    <cellStyle name="注释" xfId="13" builtinId="10" customBuiltin="1"/>
    <cellStyle name="百分比" xfId="9"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2" builtinId="11" customBuiltin="1"/>
    <cellStyle name="计算" xfId="19" builtinId="22" customBuiltin="1"/>
    <cellStyle name="货币" xfId="8" builtinId="4" customBuiltin="1"/>
    <cellStyle name="货币[0]" xfId="2" builtinId="7" customBuiltin="1"/>
    <cellStyle name="输入" xfId="3" builtinId="20" customBuiltin="1"/>
    <cellStyle name="输出" xfId="18" builtinId="21" customBuiltin="1"/>
    <cellStyle name="适中" xfId="17" builtinId="28" customBuiltin="1"/>
    <cellStyle name="链接单元格" xfId="20" builtinId="24" customBuiltin="1"/>
  </cellStyles>
  <dxfs count="18">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Rp&quot;#,##0.00;[Red]\-&quot;Rp&quot;#,##0.00"/>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Rp&quot;#,##0.00;[Red]\-&quot;Rp&quot;#,##0.00"/>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Rp&quot;#,##0.00;[Red]\-&quot;Rp&quot;#,##0.00"/>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quot;Rp&quot;#,##0.00;[Red]\-&quot;Rp&quot;#,##0.00"/>
      <alignment horizontal="right" vertical="center" textRotation="0" wrapText="0" indent="0" justifyLastLine="0" shrinkToFit="0" readingOrder="0"/>
    </dxf>
    <dxf>
      <numFmt numFmtId="2" formatCode="0.00"/>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indent="0" justifyLastLine="0" shrinkToFit="0" readingOrder="0"/>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
      <font>
        <b/>
        <color theme="1"/>
      </font>
      <border>
        <bottom style="thin">
          <color theme="4"/>
        </bottom>
        <vertical/>
        <horizontal/>
      </border>
    </dxf>
    <dxf>
      <font>
        <color theme="1"/>
      </font>
      <border diagonalUp="0" diagonalDown="0">
        <left/>
        <right/>
        <top/>
        <bottom/>
        <vertical/>
        <horizontal/>
      </border>
    </dxf>
  </dxfs>
  <tableStyles count="2" defaultTableStyle="Perbandingan Pinjaman Rumah" defaultPivotStyle="PivotStyleLight6">
    <tableStyle name="Custom Slicer Style" pivot="0" table="0" count="10" xr9:uid="{00000000-0011-0000-FFFF-FFFF00000000}">
      <tableStyleElement type="wholeTable" dxfId="17"/>
      <tableStyleElement type="headerRow" dxfId="16"/>
    </tableStyle>
    <tableStyle name="Perbandingan Pinjaman Rumah" pivot="0" count="2" xr9:uid="{00000000-0011-0000-FFFF-FFFF01000000}">
      <tableStyleElement type="wholeTable" dxfId="15"/>
      <tableStyleElement type="headerRow" dxfId="14"/>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Trebuchet MS (Body)"/>
                <a:ea typeface=""/>
                <a:cs typeface=""/>
              </a:defRPr>
            </a:pPr>
            <a:r>
              <a:rPr lang="en-US" b="0">
                <a:latin typeface="Trebuchet MS (Body)"/>
              </a:rPr>
              <a:t>PERBANDINGAN</a:t>
            </a:r>
            <a:r>
              <a:rPr lang="en-US" b="1">
                <a:latin typeface="Trebuchet MS (Body)"/>
              </a:rPr>
              <a:t> </a:t>
            </a:r>
            <a:r>
              <a:rPr lang="en-US" b="1" i="0">
                <a:solidFill>
                  <a:schemeClr val="bg1"/>
                </a:solidFill>
                <a:latin typeface="Trebuchet MS (Body)"/>
              </a:rPr>
              <a:t>SUKU BUNGA</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Trebuchet MS (Body)"/>
              <a:ea typeface=""/>
              <a:cs typeface=""/>
            </a:defRPr>
          </a:pPr>
          <a:endParaRPr lang="en-US"/>
        </a:p>
      </c:txPr>
    </c:title>
    <c:autoTitleDeleted val="0"/>
    <c:plotArea>
      <c:layout/>
      <c:barChart>
        <c:barDir val="col"/>
        <c:grouping val="clustered"/>
        <c:varyColors val="1"/>
        <c:ser>
          <c:idx val="1"/>
          <c:order val="0"/>
          <c:tx>
            <c:strRef>
              <c:f>'Perbandingan Pinjaman Rumah'!$G$5</c:f>
              <c:strCache>
                <c:ptCount val="1"/>
                <c:pt idx="0">
                  <c:v>SUKUBUNGA</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Lbls>
            <c:dLbl>
              <c:idx val="0"/>
              <c:tx>
                <c:rich>
                  <a:bodyPr/>
                  <a:lstStyle/>
                  <a:p>
                    <a:fld id="{BCED1C4A-F5DC-4D75-B4D9-6B95CD70D7E4}"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D49A6614-7C91-450B-9127-1BD5ABE6F4D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5E936FE2-69E5-4909-B754-3FB3D97E193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B0732E33-1F9E-4E7A-A51B-66988BD1113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Trebuchet MS (Body)"/>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'Perbandingan Pinjaman Rumah'!$G$6:$G$9</c:f>
              <c:numCache>
                <c:formatCode>0.000%</c:formatCode>
                <c:ptCount val="4"/>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'Perbandingan Pinjaman Rumah'!$B$6:$B$11</c15:f>
                <c15:dlblRangeCache>
                  <c:ptCount val="6"/>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Trebuchet MS (Body)"/>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Trebuchet MS (Body)"/>
                <a:ea typeface=""/>
                <a:cs typeface=""/>
              </a:defRPr>
            </a:pPr>
            <a:r>
              <a:rPr lang="en-US">
                <a:latin typeface="Trebuchet MS (Body)"/>
              </a:rPr>
              <a:t>BIAYA </a:t>
            </a:r>
            <a:r>
              <a:rPr lang="en-US" b="1" i="0">
                <a:solidFill>
                  <a:schemeClr val="bg1"/>
                </a:solidFill>
                <a:latin typeface="Trebuchet MS (Body)"/>
              </a:rPr>
              <a:t>DI MUKA</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Trebuchet MS (Body)"/>
              <a:ea typeface=""/>
              <a:cs typeface=""/>
            </a:defRPr>
          </a:pPr>
          <a:endParaRPr lang="en-US"/>
        </a:p>
      </c:txPr>
    </c:title>
    <c:autoTitleDeleted val="0"/>
    <c:plotArea>
      <c:layout/>
      <c:barChart>
        <c:barDir val="col"/>
        <c:grouping val="clustered"/>
        <c:varyColors val="1"/>
        <c:ser>
          <c:idx val="1"/>
          <c:order val="0"/>
          <c:tx>
            <c:strRef>
              <c:f>'Perbandingan Pinjaman Rumah'!$L$5</c:f>
              <c:strCache>
                <c:ptCount val="1"/>
                <c:pt idx="0">
                  <c:v>Di MUKA</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Lbls>
            <c:dLbl>
              <c:idx val="0"/>
              <c:tx>
                <c:rich>
                  <a:bodyPr/>
                  <a:lstStyle/>
                  <a:p>
                    <a:fld id="{CBB063D4-AA80-4815-AC6C-032BD7058CF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51B5997C-F724-4FB5-B5D9-A3E97FB42A1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E4F2FB9A-6235-41F7-9EC8-01BE1321D7C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EA15D5EC-6A05-4857-AB16-C95ACDD7411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Trebuchet MS (Body)"/>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'Perbandingan Pinjaman Rumah'!$L$6:$L$9</c:f>
              <c:numCache>
                <c:formatCode>"Rp"#,##0.00;[Red]\-"Rp"#,##0.00</c:formatCode>
                <c:ptCount val="4"/>
                <c:pt idx="0">
                  <c:v>8000</c:v>
                </c:pt>
                <c:pt idx="1">
                  <c:v>7750</c:v>
                </c:pt>
                <c:pt idx="2">
                  <c:v>6625.0000000000009</c:v>
                </c:pt>
                <c:pt idx="3">
                  <c:v>6450</c:v>
                </c:pt>
              </c:numCache>
            </c:numRef>
          </c:val>
          <c:extLst>
            <c:ext xmlns:c15="http://schemas.microsoft.com/office/drawing/2012/chart" uri="{02D57815-91ED-43cb-92C2-25804820EDAC}">
              <c15:datalabelsRange>
                <c15:f>'Perbandingan Pinjaman Rumah'!$B$6:$B$11</c15:f>
                <c15:dlblRangeCache>
                  <c:ptCount val="6"/>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quot;Rp&quot;#,##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Trebuchet MS (Body)"/>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Trebuchet MS (Body)"/>
                <a:ea typeface=""/>
                <a:cs typeface=""/>
              </a:defRPr>
            </a:pPr>
            <a:r>
              <a:rPr lang="en-US" b="1" i="0">
                <a:solidFill>
                  <a:schemeClr val="bg1"/>
                </a:solidFill>
                <a:latin typeface="Trebuchet MS (Body)"/>
              </a:rPr>
              <a:t>PEMBAYARAN</a:t>
            </a:r>
            <a:r>
              <a:rPr lang="en-US">
                <a:latin typeface="Trebuchet MS (Body)"/>
              </a:rPr>
              <a:t> BULANAN</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Trebuchet MS (Body)"/>
              <a:ea typeface=""/>
              <a:cs typeface=""/>
            </a:defRPr>
          </a:pPr>
          <a:endParaRPr lang="en-US"/>
        </a:p>
      </c:txPr>
    </c:title>
    <c:autoTitleDeleted val="0"/>
    <c:plotArea>
      <c:layout/>
      <c:barChart>
        <c:barDir val="bar"/>
        <c:grouping val="clustered"/>
        <c:varyColors val="1"/>
        <c:ser>
          <c:idx val="1"/>
          <c:order val="0"/>
          <c:tx>
            <c:strRef>
              <c:f>'Perbandingan Pinjaman Rumah'!$M$5</c:f>
              <c:strCache>
                <c:ptCount val="1"/>
                <c:pt idx="0">
                  <c:v>PEMBAYARAN</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Lbls>
            <c:dLbl>
              <c:idx val="0"/>
              <c:tx>
                <c:rich>
                  <a:bodyPr/>
                  <a:lstStyle/>
                  <a:p>
                    <a:fld id="{93F4E338-0E4D-4C81-93A3-77CC957AC61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72012776-75EE-4220-9D5A-3470AD55F0B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63206526-88C6-4F86-BB7F-60C5C1593CC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C41DE922-7AD5-4135-9BF8-89CF6C20787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Trebuchet MS (Body)"/>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'Perbandingan Pinjaman Rumah'!$M$6:$M$9</c:f>
              <c:numCache>
                <c:formatCode>General</c:formatCode>
                <c:ptCount val="4"/>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'Perbandingan Pinjaman Rumah'!$B$6:$B$11</c15:f>
                <c15:dlblRangeCache>
                  <c:ptCount val="6"/>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quot;Rp&quot;#,##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Trebuchet MS (Body)"/>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476251</xdr:colOff>
      <xdr:row>3</xdr:row>
      <xdr:rowOff>1931670</xdr:rowOff>
    </xdr:to>
    <xdr:graphicFrame macro="">
      <xdr:nvGraphicFramePr>
        <xdr:cNvPr id="2" name="Bagan 1" descr="Bagan kolom memperlihatkan Perbandingan Suku Bunga">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352425</xdr:colOff>
      <xdr:row>3</xdr:row>
      <xdr:rowOff>1934845</xdr:rowOff>
    </xdr:to>
    <xdr:graphicFrame macro="">
      <xdr:nvGraphicFramePr>
        <xdr:cNvPr id="3" name="Bagan 2" descr="Bagan kolom memperlihatkan Biaya Di Muka">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13</xdr:col>
      <xdr:colOff>1343025</xdr:colOff>
      <xdr:row>3</xdr:row>
      <xdr:rowOff>1934845</xdr:rowOff>
    </xdr:to>
    <xdr:graphicFrame macro="">
      <xdr:nvGraphicFramePr>
        <xdr:cNvPr id="4" name="Bagan 3" descr="Bagan batang tergugus memperlihatkan Pembayaran Bulanan">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injaman" displayName="Pinjaman" ref="B5:P9" totalsRowShown="0" headerRowDxfId="13">
  <autoFilter ref="B5:P9" xr:uid="{00000000-0009-0000-0100-000001000000}"/>
  <tableColumns count="15">
    <tableColumn id="1" xr3:uid="{00000000-0010-0000-0000-000001000000}" name="#" dataDxfId="12"/>
    <tableColumn id="2" xr3:uid="{00000000-0010-0000-0000-000002000000}" name="BANK"/>
    <tableColumn id="3" xr3:uid="{00000000-0010-0000-0000-000003000000}" name="TIPE"/>
    <tableColumn id="16" xr3:uid="{00000000-0010-0000-0000-000010000000}" name="JANGKA WAKTU" dataDxfId="11"/>
    <tableColumn id="4" xr3:uid="{00000000-0010-0000-0000-000004000000}" name="TAHUN AMORTISASI" dataDxfId="10"/>
    <tableColumn id="5" xr3:uid="{00000000-0010-0000-0000-000005000000}" name="SUKUBUNGA" dataDxfId="9"/>
    <tableColumn id="11" xr3:uid="{00000000-0010-0000-0000-00000B000000}" name="APR" dataDxfId="8"/>
    <tableColumn id="6" xr3:uid="{00000000-0010-0000-0000-000006000000}" name="POIN" dataDxfId="7"/>
    <tableColumn id="7" xr3:uid="{00000000-0010-0000-0000-000007000000}" name="Rp. POIN" dataDxfId="6">
      <calculatedColumnFormula>IFERROR(Pinjaman[[#This Row],[POIN]]/100*JumlahPinjaman,0)</calculatedColumnFormula>
    </tableColumn>
    <tableColumn id="8" xr3:uid="{00000000-0010-0000-0000-000008000000}" name="Rp. AKHIR" dataDxfId="5"/>
    <tableColumn id="12" xr3:uid="{00000000-0010-0000-0000-00000C000000}" name="Di MUKA" dataDxfId="4">
      <calculatedColumnFormula>SUM(Pinjaman[[#This Row],[Rp. POIN]:[Rp. AKHIR]])</calculatedColumnFormula>
    </tableColumn>
    <tableColumn id="9" xr3:uid="{00000000-0010-0000-0000-000009000000}" name="PEMBAYARAN" dataDxfId="3">
      <calculatedColumnFormula>IFERROR(PMT(Pinjaman[[#This Row],[SUKUBUNGA]]/12,Pinjaman[[#This Row],[TAHUN AMORTISASI]]*12,-JumlahPinjaman,1),"")</calculatedColumnFormula>
    </tableColumn>
    <tableColumn id="10" xr3:uid="{00000000-0010-0000-0000-00000A000000}" name="TINGKAT SUKU BUNGA TAHUN-1" dataDxfId="2"/>
    <tableColumn id="13" xr3:uid="{00000000-0010-0000-0000-00000D000000}" name="TINGKAT SUKU BUNGA TAHUNAN " dataDxfId="1"/>
    <tableColumn id="14" xr3:uid="{00000000-0010-0000-0000-00000E000000}" name="TINGKAT SUKU BUNGA MAKSIMUM" dataDxfId="0"/>
  </tableColumns>
  <tableStyleInfo name="Perbandingan Pinjaman Rumah" showFirstColumn="0" showLastColumn="0" showRowStripes="1" showColumnStripes="0"/>
  <extLst>
    <ext xmlns:x14="http://schemas.microsoft.com/office/spreadsheetml/2009/9/main" uri="{504A1905-F514-4f6f-8877-14C23A59335A}">
      <x14:table altTextSummary="Masukkan angka, nama Bank, Jangka Waktu, APR, Poin, jumlah Akhir, Tingkat Suku Bunga Tahun-1, Tahunan &amp; Maksimum dalam tabel ini. Poin rupiah, jumlah di muka, dan Pembayaran dihitung secara otomatis"/>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RowHeight="30" customHeight="1" x14ac:dyDescent="0.3"/>
  <cols>
    <col min="1" max="1" width="2.75" customWidth="1"/>
    <col min="3" max="3" width="17.25" customWidth="1"/>
    <col min="4" max="4" width="19.25" customWidth="1"/>
    <col min="5" max="5" width="13.75" customWidth="1"/>
    <col min="6" max="6" width="16" customWidth="1"/>
    <col min="7" max="7" width="14.375" customWidth="1"/>
    <col min="9" max="9" width="10.375" customWidth="1"/>
    <col min="10" max="10" width="12.875" customWidth="1"/>
    <col min="11" max="11" width="14" customWidth="1"/>
    <col min="12" max="12" width="13.25" customWidth="1"/>
    <col min="13" max="13" width="15.625" customWidth="1"/>
    <col min="14" max="14" width="17.75" customWidth="1"/>
    <col min="15" max="15" width="18.375" customWidth="1"/>
    <col min="16" max="16" width="19.5" customWidth="1"/>
    <col min="17" max="17" width="2.75" customWidth="1"/>
  </cols>
  <sheetData>
    <row r="1" spans="1:17" ht="55.5" customHeight="1" x14ac:dyDescent="0.3">
      <c r="A1" s="2"/>
      <c r="B1" s="20" t="s">
        <v>27</v>
      </c>
      <c r="C1" s="20"/>
      <c r="D1" s="20"/>
      <c r="E1" s="20"/>
      <c r="F1" s="20"/>
      <c r="G1" s="20"/>
      <c r="H1" s="2"/>
      <c r="I1" s="2"/>
      <c r="J1" s="2"/>
      <c r="K1" s="2"/>
      <c r="L1" s="2"/>
      <c r="M1" s="2"/>
      <c r="N1" s="2"/>
      <c r="O1" s="2"/>
      <c r="P1" s="2"/>
      <c r="Q1" s="2"/>
    </row>
    <row r="2" spans="1:17" ht="30" customHeight="1" x14ac:dyDescent="0.3">
      <c r="B2" s="18" t="s">
        <v>0</v>
      </c>
      <c r="C2" s="18"/>
      <c r="D2" s="10" t="s">
        <v>9</v>
      </c>
    </row>
    <row r="3" spans="1:17" ht="30" customHeight="1" x14ac:dyDescent="0.3">
      <c r="B3" s="19" t="s">
        <v>1</v>
      </c>
      <c r="C3" s="19"/>
      <c r="D3" s="3">
        <v>350000</v>
      </c>
    </row>
    <row r="4" spans="1:17" ht="162.6" customHeight="1" x14ac:dyDescent="0.3">
      <c r="A4" s="2"/>
      <c r="B4" s="17" t="s">
        <v>2</v>
      </c>
      <c r="C4" s="17"/>
      <c r="D4" s="17"/>
      <c r="E4" s="17"/>
      <c r="F4" s="17" t="s">
        <v>14</v>
      </c>
      <c r="G4" s="17"/>
      <c r="H4" s="17"/>
      <c r="I4" s="17"/>
      <c r="J4" s="17" t="s">
        <v>19</v>
      </c>
      <c r="K4" s="17"/>
      <c r="L4" s="17"/>
      <c r="M4" s="17"/>
      <c r="N4" s="17"/>
      <c r="O4" s="17"/>
      <c r="P4" s="2"/>
      <c r="Q4" s="2"/>
    </row>
    <row r="5" spans="1:17" s="11" customFormat="1" ht="39.950000000000003" customHeight="1" x14ac:dyDescent="0.3">
      <c r="B5" s="4" t="s">
        <v>3</v>
      </c>
      <c r="C5" s="12" t="s">
        <v>4</v>
      </c>
      <c r="D5" s="12" t="s">
        <v>10</v>
      </c>
      <c r="E5" s="14" t="s">
        <v>13</v>
      </c>
      <c r="F5" s="12" t="s">
        <v>15</v>
      </c>
      <c r="G5" s="12" t="s">
        <v>16</v>
      </c>
      <c r="H5" s="12" t="s">
        <v>17</v>
      </c>
      <c r="I5" s="12" t="s">
        <v>18</v>
      </c>
      <c r="J5" s="13" t="s">
        <v>20</v>
      </c>
      <c r="K5" s="13" t="s">
        <v>21</v>
      </c>
      <c r="L5" s="13" t="s">
        <v>22</v>
      </c>
      <c r="M5" s="13" t="s">
        <v>23</v>
      </c>
      <c r="N5" s="12" t="s">
        <v>24</v>
      </c>
      <c r="O5" s="12" t="s">
        <v>25</v>
      </c>
      <c r="P5" s="12" t="s">
        <v>26</v>
      </c>
    </row>
    <row r="6" spans="1:17" ht="30" customHeight="1" x14ac:dyDescent="0.3">
      <c r="B6" s="5">
        <v>4</v>
      </c>
      <c r="C6" s="6" t="s">
        <v>5</v>
      </c>
      <c r="D6" s="6" t="s">
        <v>11</v>
      </c>
      <c r="E6" s="7">
        <v>5</v>
      </c>
      <c r="F6" s="7">
        <v>30</v>
      </c>
      <c r="G6" s="8">
        <v>2.5000000000000001E-2</v>
      </c>
      <c r="H6" s="8">
        <v>3.338E-2</v>
      </c>
      <c r="I6" s="9">
        <v>2</v>
      </c>
      <c r="J6" s="15">
        <f>IFERROR(Pinjaman[[#This Row],[POIN]]/100*JumlahPinjaman,0)</f>
        <v>7000</v>
      </c>
      <c r="K6" s="15">
        <v>1000</v>
      </c>
      <c r="L6" s="16">
        <f>SUM(Pinjaman[[#This Row],[Rp. POIN]:[Rp. AKHIR]])</f>
        <v>8000</v>
      </c>
      <c r="M6" s="16">
        <f>IFERROR(PMT(Pinjaman[[#This Row],[SUKUBUNGA]]/12,Pinjaman[[#This Row],[TAHUN AMORTISASI]]*12,-JumlahPinjaman,1),"")</f>
        <v>1382.9212779864072</v>
      </c>
      <c r="N6" s="1">
        <v>5</v>
      </c>
      <c r="O6" s="1">
        <v>2</v>
      </c>
      <c r="P6" s="1">
        <v>5</v>
      </c>
    </row>
    <row r="7" spans="1:17" ht="30" customHeight="1" x14ac:dyDescent="0.3">
      <c r="B7" s="5">
        <v>3</v>
      </c>
      <c r="C7" s="6" t="s">
        <v>6</v>
      </c>
      <c r="D7" s="6" t="s">
        <v>11</v>
      </c>
      <c r="E7" s="7">
        <v>7</v>
      </c>
      <c r="F7" s="7">
        <v>30</v>
      </c>
      <c r="G7" s="8">
        <v>2.6249999999999999E-2</v>
      </c>
      <c r="H7" s="8">
        <v>3.252E-2</v>
      </c>
      <c r="I7" s="9">
        <v>2</v>
      </c>
      <c r="J7" s="15">
        <f>IFERROR(Pinjaman[[#This Row],[POIN]]/100*JumlahPinjaman,0)</f>
        <v>7000</v>
      </c>
      <c r="K7" s="15">
        <v>750</v>
      </c>
      <c r="L7" s="16">
        <f>SUM(Pinjaman[[#This Row],[Rp. POIN]:[Rp. AKHIR]])</f>
        <v>7750</v>
      </c>
      <c r="M7" s="16">
        <f>IFERROR(PMT(Pinjaman[[#This Row],[SUKUBUNGA]]/12,Pinjaman[[#This Row],[TAHUN AMORTISASI]]*12,-JumlahPinjaman,1),"")</f>
        <v>1405.7750296425222</v>
      </c>
      <c r="N7" s="1">
        <v>5</v>
      </c>
      <c r="O7" s="1">
        <v>2</v>
      </c>
      <c r="P7" s="1">
        <v>5</v>
      </c>
    </row>
    <row r="8" spans="1:17" ht="30" customHeight="1" x14ac:dyDescent="0.3">
      <c r="B8" s="7">
        <v>1</v>
      </c>
      <c r="C8" s="6" t="s">
        <v>7</v>
      </c>
      <c r="D8" s="6" t="s">
        <v>12</v>
      </c>
      <c r="E8" s="7">
        <v>30</v>
      </c>
      <c r="F8" s="7">
        <v>30</v>
      </c>
      <c r="G8" s="8">
        <v>3.5000000000000003E-2</v>
      </c>
      <c r="H8" s="8">
        <v>3.755E-2</v>
      </c>
      <c r="I8" s="9">
        <v>1.75</v>
      </c>
      <c r="J8" s="15">
        <f>IFERROR(Pinjaman[[#This Row],[POIN]]/100*JumlahPinjaman,0)</f>
        <v>6125.0000000000009</v>
      </c>
      <c r="K8" s="15">
        <v>500</v>
      </c>
      <c r="L8" s="16">
        <f>SUM(Pinjaman[[#This Row],[Rp. POIN]:[Rp. AKHIR]])</f>
        <v>6625.0000000000009</v>
      </c>
      <c r="M8" s="16">
        <f>IFERROR(PMT(Pinjaman[[#This Row],[SUKUBUNGA]]/12,Pinjaman[[#This Row],[TAHUN AMORTISASI]]*12,-JumlahPinjaman,1),"")</f>
        <v>1571.6548335506743</v>
      </c>
      <c r="N8" s="1"/>
      <c r="O8" s="1"/>
      <c r="P8" s="1"/>
    </row>
    <row r="9" spans="1:17" ht="30" customHeight="1" x14ac:dyDescent="0.3">
      <c r="B9" s="5">
        <v>2</v>
      </c>
      <c r="C9" s="6" t="s">
        <v>8</v>
      </c>
      <c r="D9" s="6" t="s">
        <v>12</v>
      </c>
      <c r="E9" s="7">
        <v>15</v>
      </c>
      <c r="F9" s="7">
        <v>15</v>
      </c>
      <c r="G9" s="8">
        <v>2.8750000000000001E-2</v>
      </c>
      <c r="H9" s="8">
        <v>3.2910000000000002E-2</v>
      </c>
      <c r="I9" s="9">
        <v>1.5</v>
      </c>
      <c r="J9" s="15">
        <f>IFERROR(Pinjaman[[#This Row],[POIN]]/100*JumlahPinjaman,0)</f>
        <v>5250</v>
      </c>
      <c r="K9" s="15">
        <v>1200</v>
      </c>
      <c r="L9" s="16">
        <f>SUM(Pinjaman[[#This Row],[Rp. POIN]:[Rp. AKHIR]])</f>
        <v>6450</v>
      </c>
      <c r="M9" s="16">
        <f>IFERROR(PMT(Pinjaman[[#This Row],[SUKUBUNGA]]/12,Pinjaman[[#This Row],[TAHUN AMORTISASI]]*12,-JumlahPinjaman,1),"")</f>
        <v>2396.0455675280091</v>
      </c>
      <c r="N9" s="1"/>
      <c r="O9" s="1"/>
      <c r="P9" s="1"/>
    </row>
  </sheetData>
  <mergeCells count="6">
    <mergeCell ref="B1:G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Buat Perbandingan Pinjaman Rumah di lembar kerja ini. Masukkan detail di tabel Pinjaman, Tanggal di sel D2, dan Jumlah pinjaman di sel D3. Bagan di sel B4, F4 dan J4 diperbarui secara otomatis" sqref="A1" xr:uid="{00000000-0002-0000-0000-000000000000}"/>
    <dataValidation allowBlank="1" showInputMessage="1" showErrorMessage="1" prompt="Judul lembar kerja ada dalam sel ini" sqref="B1" xr:uid="{00000000-0002-0000-0000-000001000000}"/>
    <dataValidation allowBlank="1" showInputMessage="1" showErrorMessage="1" prompt="Masukkan Tanggal dalam sel di sebelah kanan" sqref="B2:C2" xr:uid="{00000000-0002-0000-0000-000002000000}"/>
    <dataValidation allowBlank="1" showInputMessage="1" showErrorMessage="1" prompt="Masukkan Tanggal dalam sel ini" sqref="D2" xr:uid="{00000000-0002-0000-0000-000003000000}"/>
    <dataValidation allowBlank="1" showInputMessage="1" showErrorMessage="1" prompt="Masukkan Jumlah dalam sel di sebelah kanan" sqref="B3:C3" xr:uid="{00000000-0002-0000-0000-000004000000}"/>
    <dataValidation allowBlank="1" showInputMessage="1" showErrorMessage="1" prompt="Masukkan Jumlah dalam sel ini dan detail pinjaman dalam tabel mulai dari sel B5" sqref="D3" xr:uid="{00000000-0002-0000-0000-000005000000}"/>
    <dataValidation allowBlank="1" showInputMessage="1" showErrorMessage="1" prompt="Masukkan angka dalam kolom di bawah judul ini. Gunakan filter judul untuk menemukan entri tertentu" sqref="B5" xr:uid="{00000000-0002-0000-0000-000006000000}"/>
    <dataValidation allowBlank="1" showInputMessage="1" showErrorMessage="1" prompt="Masukkan nama Bank dalam kolom di bawah judul ini" sqref="C5" xr:uid="{00000000-0002-0000-0000-000007000000}"/>
    <dataValidation allowBlank="1" showInputMessage="1" showErrorMessage="1" prompt="Pilih Tipe dalam kolom di bawah judul ini. Tekan ALT+PANAH BAWAH untuk membuka daftar menurun, lalu tekan ENTER untuk memilih" sqref="D5" xr:uid="{00000000-0002-0000-0000-000008000000}"/>
    <dataValidation allowBlank="1" showInputMessage="1" showErrorMessage="1" prompt="Masukkan Jangka Waktu dalam kolom di bawah judul ini." sqref="E5" xr:uid="{00000000-0002-0000-0000-000009000000}"/>
    <dataValidation allowBlank="1" showInputMessage="1" showErrorMessage="1" prompt="Masukkan Tahun Amortisasi dalam kolom di bawah judul ini" sqref="F5" xr:uid="{00000000-0002-0000-0000-00000A000000}"/>
    <dataValidation allowBlank="1" showInputMessage="1" showErrorMessage="1" prompt="Masukkan Suku Bunga dalam kolom di bawah judul ini" sqref="G5" xr:uid="{00000000-0002-0000-0000-00000B000000}"/>
    <dataValidation allowBlank="1" showInputMessage="1" showErrorMessage="1" prompt="Masukkan Tingkat Bunga Tahunan (APR) dalam kolom di bawah judul ini" sqref="H5" xr:uid="{00000000-0002-0000-0000-00000C000000}"/>
    <dataValidation allowBlank="1" showInputMessage="1" showErrorMessage="1" prompt="Masukkan Poin dalam kolom di bawah judul ini" sqref="I5" xr:uid="{00000000-0002-0000-0000-00000D000000}"/>
    <dataValidation allowBlank="1" showInputMessage="1" showErrorMessage="1" prompt="Poin Rupiah dihitung secara otomatis dalam kolom di bawah judul ini" sqref="J5" xr:uid="{00000000-0002-0000-0000-00000E000000}"/>
    <dataValidation allowBlank="1" showInputMessage="1" showErrorMessage="1" prompt="Masukkan Jumlah Akhir dalam rupiah di kolom di bawah judul ini" sqref="K5" xr:uid="{00000000-0002-0000-0000-00000F000000}"/>
    <dataValidation allowBlank="1" showInputMessage="1" showErrorMessage="1" prompt="Jumlah Biaya Di Muka dihitung secara otomatis dalam kolom di bawah judul ini. Bilah status diperbarui secara otomatis" sqref="L5" xr:uid="{00000000-0002-0000-0000-000010000000}"/>
    <dataValidation allowBlank="1" showInputMessage="1" showErrorMessage="1" prompt="Jumlah pembayaran dihitung secara otomatis dalam kolom di bawah judul ini" sqref="M5" xr:uid="{00000000-0002-0000-0000-000011000000}"/>
    <dataValidation allowBlank="1" showInputMessage="1" showErrorMessage="1" prompt="Masukkan Tingkat Suku Bunga Tahun-1 dalam kolom di bawah judul ini" sqref="N5" xr:uid="{00000000-0002-0000-0000-000012000000}"/>
    <dataValidation allowBlank="1" showInputMessage="1" showErrorMessage="1" prompt="Masukkan Tingkat Suku Bunga Tahunan dalam kolom di bawah judul ini" sqref="O5" xr:uid="{00000000-0002-0000-0000-000013000000}"/>
    <dataValidation allowBlank="1" showInputMessage="1" showErrorMessage="1" prompt="Masukkan Tingkat Suku Bunga Maksimum dalam kolom di bawah judul ini" sqref="P5" xr:uid="{00000000-0002-0000-0000-000014000000}"/>
    <dataValidation type="list" errorStyle="warning" allowBlank="1" showInputMessage="1" showErrorMessage="1" error="Pilih Tipe dari daftar. Pilih BATAL, tekan ALT+PANAH BAWAH untuk menampilkan opsi, lalu PANAH BAWAH dan ENTER untuk memilih" sqref="D6:D9" xr:uid="{00000000-0002-0000-0000-000015000000}">
      <formula1>"Tetap,Dapat disesuaikan"</formula1>
    </dataValidation>
  </dataValidations>
  <printOptions horizontalCentered="1"/>
  <pageMargins left="0.45" right="0.45" top="0.4" bottom="0.4" header="0.3" footer="0.3"/>
  <pageSetup paperSize="9" scale="59"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Perbandingan Pinjaman Rumah</vt:lpstr>
      <vt:lpstr>JumlahPinjaman</vt:lpstr>
      <vt:lpstr>'Perbandingan Pinjaman Rumah'!Print_Titles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2019-05-17T03:36:00Z</dcterms:created>
  <dcterms:modified xsi:type="dcterms:W3CDTF">2019-05-17T03:36:00Z</dcterms:modified>
  <cp:category/>
  <cp:contentStatus/>
</cp:coreProperties>
</file>