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2"/>
  <workbookPr filterPrivacy="1" codeName="ThisWorkbook"/>
  <xr:revisionPtr revIDLastSave="0" documentId="13_ncr:1_{2DCBAF73-5E93-48E6-A1A5-0BE8EC9B1E71}" xr6:coauthVersionLast="47" xr6:coauthVersionMax="47" xr10:uidLastSave="{00000000-0000-0000-0000-000000000000}"/>
  <bookViews>
    <workbookView xWindow="-120" yWindow="-120" windowWidth="29010" windowHeight="15930" xr2:uid="{00000000-000D-0000-FFFF-FFFF00000000}"/>
  </bookViews>
  <sheets>
    <sheet name="Faktur Komersial" sheetId="1" r:id="rId1"/>
    <sheet name="Pelanggan" sheetId="3" r:id="rId2"/>
  </sheets>
  <definedNames>
    <definedName name="BagianJudulBaris1..C6">'Faktur Komersial'!$B$4</definedName>
    <definedName name="BagianJudulBaris2..E5">'Faktur Komersial'!$D$4</definedName>
    <definedName name="BagianJudulBaris3..H5">'Faktur Komersial'!$G$4</definedName>
    <definedName name="BagianJudulBaris4..H20">'Faktur Komersial'!$G$14</definedName>
    <definedName name="Deposit">'Faktur Komersial'!$H$18</definedName>
    <definedName name="Judul2">DaftarPelanggan[[#Headers],[NAMA PERUSAHAAN]]</definedName>
    <definedName name="JudulKolom1">ItemFaktur[[#Headers],[TANGGAL]]</definedName>
    <definedName name="NamaPerusahaan">'Faktur Komersial'!$B$1</definedName>
    <definedName name="NamaTagihan">'Faktur Komersial'!$C$4</definedName>
    <definedName name="PajakPenjualan">'Faktur Komersial'!$H$16</definedName>
    <definedName name="PencarianPelanggan">DaftarPelanggan[NAMA PERUSAHAAN]</definedName>
    <definedName name="Pengiriman">'Faktur Komersial'!$H$17</definedName>
    <definedName name="_xlnm.Print_Area" localSheetId="0">'Faktur Komersial'!$A:$I</definedName>
    <definedName name="_xlnm.Print_Area" localSheetId="1">Pelanggan!$A:$L</definedName>
    <definedName name="_xlnm.Print_Titles" localSheetId="0">'Faktur Komersial'!$8:$8</definedName>
    <definedName name="_xlnm.Print_Titles" localSheetId="1">Pelanggan!$2:$2</definedName>
    <definedName name="SubtotalFaktur">'Faktur Komersial'!$H$14</definedName>
    <definedName name="TarifPajakPenjualan">'Faktur Komersial'!$H$15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 l="1"/>
  <c r="E6" i="1"/>
  <c r="E5" i="1"/>
  <c r="E4" i="1"/>
  <c r="B9" i="1" l="1"/>
  <c r="H5" i="1"/>
  <c r="C7" i="1" l="1"/>
  <c r="C6" i="1" l="1"/>
  <c r="H6" i="1" l="1"/>
  <c r="C5" i="1"/>
  <c r="H9" i="1" l="1"/>
  <c r="H10" i="1"/>
  <c r="H11" i="1"/>
  <c r="H12" i="1"/>
  <c r="H13" i="1"/>
  <c r="H14" i="1" l="1"/>
  <c r="H16" i="1" l="1"/>
  <c r="H19" i="1" s="1"/>
</calcChain>
</file>

<file path=xl/sharedStrings.xml><?xml version="1.0" encoding="utf-8"?>
<sst xmlns="http://schemas.openxmlformats.org/spreadsheetml/2006/main" count="62" uniqueCount="61">
  <si>
    <t>TAILSPIN TOYS</t>
  </si>
  <si>
    <t>Tagihan kepada:</t>
  </si>
  <si>
    <t>Alamat:</t>
  </si>
  <si>
    <t>TANGGAL</t>
  </si>
  <si>
    <t>Total tagihan yang harus dibayar dalam waktu 10 hari. Pembayaran setelah jatuh tempo akan dikenai biaya bunga sebesar 2% per bulan.</t>
  </si>
  <si>
    <t>Ulfa Azzahra</t>
  </si>
  <si>
    <t>ITEM #</t>
  </si>
  <si>
    <t>Telepon:</t>
  </si>
  <si>
    <t>Faks:</t>
  </si>
  <si>
    <t>Email:</t>
  </si>
  <si>
    <t>DESKRIPSI</t>
  </si>
  <si>
    <t>Blok Kayu</t>
  </si>
  <si>
    <t>Jl. Mahakam no. 123</t>
  </si>
  <si>
    <t>Tanjung Priok,  JAKARTA 12345</t>
  </si>
  <si>
    <t>JML</t>
  </si>
  <si>
    <r>
      <rPr>
        <b/>
        <sz val="11"/>
        <color theme="2" tint="-0.749992370372631"/>
        <rFont val="Source Sans Pro"/>
        <family val="2"/>
      </rPr>
      <t xml:space="preserve">T: </t>
    </r>
    <r>
      <rPr>
        <sz val="11"/>
        <color theme="2" tint="-0.749992370372631"/>
        <rFont val="Source Sans Pro"/>
        <family val="2"/>
      </rPr>
      <t>123-555-0123</t>
    </r>
  </si>
  <si>
    <r>
      <rPr>
        <b/>
        <sz val="11"/>
        <color theme="2" tint="-0.749992370372631"/>
        <rFont val="Source Sans Pro"/>
        <family val="2"/>
      </rPr>
      <t>F:</t>
    </r>
    <r>
      <rPr>
        <sz val="11"/>
        <color theme="2" tint="-0.749992370372631"/>
        <rFont val="Source Sans Pro"/>
        <family val="2"/>
      </rPr>
      <t xml:space="preserve"> 123-555-0124</t>
    </r>
  </si>
  <si>
    <t>HARGA SATUAN</t>
  </si>
  <si>
    <t>tailspin@interestingsite.com</t>
  </si>
  <si>
    <t>www.tailspintoys.com</t>
  </si>
  <si>
    <t>No. Faktur:</t>
  </si>
  <si>
    <t>Tanggal Faktur:</t>
  </si>
  <si>
    <t>Hubungi:</t>
  </si>
  <si>
    <t>DISKON</t>
  </si>
  <si>
    <t>Subtotal faktur</t>
  </si>
  <si>
    <t>Tarif pajak</t>
  </si>
  <si>
    <t>Pajak penjualan</t>
  </si>
  <si>
    <t>Pengiriman</t>
  </si>
  <si>
    <t>Deposito diterima</t>
  </si>
  <si>
    <t>Total</t>
  </si>
  <si>
    <t>TOTAL</t>
  </si>
  <si>
    <t>Pelanggan</t>
  </si>
  <si>
    <t>PELANGGAN</t>
  </si>
  <si>
    <t>NAMA PERUSAHAAN</t>
  </si>
  <si>
    <t>Contoso, Ltd</t>
  </si>
  <si>
    <t>INFORMASI KONTAK</t>
  </si>
  <si>
    <t>Mario Simatupang</t>
  </si>
  <si>
    <t>Arum Citraloka</t>
  </si>
  <si>
    <t>ALAMAT</t>
  </si>
  <si>
    <t>Jl. Rinjani no. 345</t>
  </si>
  <si>
    <t>Jl. Kerinci no. 567</t>
  </si>
  <si>
    <t>ALAMAT2</t>
  </si>
  <si>
    <t>Jl. Kenanga no. 123</t>
  </si>
  <si>
    <t>KOTA</t>
  </si>
  <si>
    <t>Jakarta</t>
  </si>
  <si>
    <t>Bandung</t>
  </si>
  <si>
    <t>PROVINSI</t>
  </si>
  <si>
    <t>DKI Jakarta</t>
  </si>
  <si>
    <t>Jawa Barat</t>
  </si>
  <si>
    <t>KODE POS</t>
  </si>
  <si>
    <t>09876</t>
  </si>
  <si>
    <t>TELEPON</t>
  </si>
  <si>
    <t>432-555-0178</t>
  </si>
  <si>
    <t>432-555-0189</t>
  </si>
  <si>
    <t>EMAIL</t>
  </si>
  <si>
    <t>mario@excellentwebsite.com</t>
  </si>
  <si>
    <t>contoso@websitegoeshere.com</t>
  </si>
  <si>
    <t>FAKS</t>
  </si>
  <si>
    <t>432-555-0187</t>
  </si>
  <si>
    <t>432-555-0123</t>
  </si>
  <si>
    <t>Faktur Komersial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</si>
</sst>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0;0;;@"/>
    <numFmt numFmtId="168" formatCode="&quot;Rp&quot;#,##0.00"/>
    <numFmt numFmtId="169" formatCode="[&lt;=9999999]###\-####;\(###\)\ ###\-####"/>
  </numFmts>
  <fonts count="36" x14ac:knownFonts="1">
    <font>
      <sz val="11"/>
      <color theme="3"/>
      <name val="Calibri"/>
      <family val="2"/>
      <scheme val="minor"/>
    </font>
    <font>
      <sz val="11"/>
      <color theme="1"/>
      <name val="Calibri"/>
      <family val="2"/>
      <scheme val="minor"/>
    </font>
    <font>
      <b/>
      <sz val="10"/>
      <name val="Arial"/>
      <family val="2"/>
    </font>
    <font>
      <sz val="10"/>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
      <b/>
      <sz val="28"/>
      <color theme="4"/>
      <name val="Verdana"/>
      <family val="2"/>
    </font>
    <font>
      <sz val="11"/>
      <color rgb="FF707070"/>
      <name val="Source Sans Pro"/>
      <family val="2"/>
    </font>
    <font>
      <sz val="11"/>
      <color theme="3"/>
      <name val="Source Sans Pro"/>
      <family val="2"/>
    </font>
    <font>
      <b/>
      <sz val="11"/>
      <color theme="1"/>
      <name val="Source Sans Pro"/>
      <family val="2"/>
    </font>
    <font>
      <sz val="11"/>
      <color theme="1"/>
      <name val="Source Sans Pro"/>
      <family val="2"/>
    </font>
    <font>
      <sz val="11"/>
      <color theme="0"/>
      <name val="Source Sans Pro"/>
      <family val="2"/>
    </font>
    <font>
      <sz val="11"/>
      <color theme="3"/>
      <name val="Trebuchet MS Bold Italic"/>
    </font>
    <font>
      <sz val="11"/>
      <color theme="0"/>
      <name val="Trebuchet MS Bold Italic"/>
    </font>
    <font>
      <b/>
      <sz val="11"/>
      <color theme="0"/>
      <name val="Source Sans Pro"/>
      <family val="2"/>
    </font>
    <font>
      <sz val="11"/>
      <color theme="3" tint="-0.249977111117893"/>
      <name val="Source Sans Pro"/>
      <family val="2"/>
    </font>
    <font>
      <sz val="10"/>
      <color theme="2" tint="-0.749992370372631"/>
      <name val="Calibri"/>
      <family val="2"/>
      <scheme val="minor"/>
    </font>
    <font>
      <sz val="10"/>
      <color theme="2" tint="-0.749992370372631"/>
      <name val="Source Sans Pro"/>
      <family val="2"/>
    </font>
    <font>
      <sz val="11"/>
      <color theme="2" tint="-0.749992370372631"/>
      <name val="Source Sans Pro"/>
      <family val="2"/>
    </font>
    <font>
      <b/>
      <sz val="11"/>
      <color theme="2" tint="-0.749992370372631"/>
      <name val="Source Sans Pro"/>
      <family val="2"/>
    </font>
    <font>
      <sz val="9"/>
      <color theme="2" tint="-0.749992370372631"/>
      <name val="Source Sans Pro"/>
      <family val="2"/>
    </font>
    <font>
      <b/>
      <sz val="28"/>
      <color theme="4" tint="-0.499984740745262"/>
      <name val="Trebuchet MS"/>
      <family val="2"/>
    </font>
    <font>
      <b/>
      <sz val="22"/>
      <color theme="4" tint="-0.499984740745262"/>
      <name val="Trebuchet MS Bold"/>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top/>
      <bottom style="thin">
        <color theme="3" tint="0.5999633777886288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lignment horizontal="left" vertical="center" wrapText="1"/>
    </xf>
    <xf numFmtId="0" fontId="7" fillId="0" borderId="0" applyNumberFormat="0" applyFill="0" applyBorder="0" applyAlignment="0" applyProtection="0">
      <alignment vertical="center" wrapText="1"/>
    </xf>
    <xf numFmtId="0" fontId="8" fillId="0" borderId="0" applyNumberFormat="0" applyFill="0" applyBorder="0" applyProtection="0">
      <alignment horizontal="left" wrapText="1" indent="2"/>
    </xf>
    <xf numFmtId="0" fontId="8" fillId="0" borderId="0" applyNumberFormat="0" applyFill="0" applyBorder="0" applyProtection="0">
      <alignment horizontal="left" vertical="top" wrapText="1" indent="2"/>
    </xf>
    <xf numFmtId="9" fontId="1" fillId="0" borderId="0" applyFill="0" applyBorder="0" applyProtection="0">
      <alignment horizontal="right" vertical="center" indent="1"/>
    </xf>
    <xf numFmtId="0" fontId="7" fillId="0" borderId="0" applyNumberFormat="0" applyFill="0" applyBorder="0" applyAlignment="0" applyProtection="0">
      <alignment vertical="center" wrapText="1"/>
    </xf>
    <xf numFmtId="2" fontId="4" fillId="0" borderId="0" applyFill="0" applyBorder="0" applyProtection="0">
      <alignment horizontal="left" vertical="center"/>
    </xf>
    <xf numFmtId="165" fontId="7" fillId="0" borderId="0" applyFont="0" applyFill="0" applyBorder="0" applyAlignment="0" applyProtection="0"/>
    <xf numFmtId="164" fontId="7" fillId="0" borderId="0" applyFont="0" applyFill="0" applyBorder="0" applyAlignment="0" applyProtection="0"/>
    <xf numFmtId="168" fontId="7" fillId="0" borderId="0" applyFont="0" applyFill="0" applyBorder="0" applyProtection="0">
      <alignment horizontal="right" vertical="center"/>
    </xf>
    <xf numFmtId="168" fontId="1" fillId="0" borderId="0" applyFill="0" applyBorder="0" applyProtection="0">
      <alignment horizontal="right" vertical="center" indent="1"/>
    </xf>
    <xf numFmtId="0" fontId="7" fillId="0" borderId="0" applyNumberFormat="0" applyFill="0" applyProtection="0">
      <alignment horizontal="right" vertical="top" indent="2"/>
    </xf>
    <xf numFmtId="0" fontId="7" fillId="0" borderId="0" applyNumberFormat="0" applyFill="0" applyBorder="0" applyProtection="0">
      <alignment horizontal="right" indent="2"/>
    </xf>
    <xf numFmtId="0" fontId="7" fillId="2" borderId="2" applyNumberFormat="0" applyFont="0" applyAlignment="0" applyProtection="0"/>
    <xf numFmtId="0" fontId="6" fillId="0" borderId="3" applyNumberFormat="0" applyFill="0" applyAlignment="0" applyProtection="0"/>
    <xf numFmtId="0" fontId="7" fillId="0" borderId="1" applyNumberFormat="0" applyFont="0" applyFill="0" applyAlignment="0">
      <alignment vertical="center"/>
    </xf>
    <xf numFmtId="14" fontId="7" fillId="0" borderId="0" applyFont="0" applyFill="0" applyBorder="0" applyAlignment="0" applyProtection="0">
      <alignment horizontal="left" vertical="center"/>
    </xf>
    <xf numFmtId="1" fontId="7" fillId="0" borderId="0" applyFont="0" applyFill="0" applyBorder="0" applyProtection="0">
      <alignment vertical="center"/>
    </xf>
    <xf numFmtId="169" fontId="7" fillId="0" borderId="0" applyFont="0" applyFill="0" applyBorder="0" applyAlignment="0" applyProtection="0">
      <alignment vertical="center"/>
    </xf>
    <xf numFmtId="0" fontId="7" fillId="0" borderId="0" applyNumberFormat="0" applyFill="0" applyBorder="0" applyProtection="0"/>
    <xf numFmtId="166" fontId="5" fillId="0" borderId="0" applyNumberFormat="0">
      <alignment horizontal="left" vertical="top" wrapText="1"/>
    </xf>
    <xf numFmtId="0" fontId="5" fillId="0" borderId="0" applyNumberFormat="0" applyFill="0" applyBorder="0">
      <alignment horizontal="right" vertical="center" wrapText="1"/>
    </xf>
    <xf numFmtId="0" fontId="7" fillId="0" borderId="0" applyNumberFormat="0" applyFont="0" applyFill="0" applyBorder="0">
      <alignment horizontal="left" vertical="center" wrapText="1"/>
    </xf>
    <xf numFmtId="0" fontId="9" fillId="0" borderId="0" applyNumberFormat="0" applyFill="0" applyBorder="0">
      <alignment horizontal="center" vertical="center" wrapText="1"/>
    </xf>
    <xf numFmtId="0" fontId="27" fillId="4" borderId="0" applyNumberFormat="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6" applyNumberFormat="0" applyAlignment="0" applyProtection="0"/>
    <xf numFmtId="0" fontId="31" fillId="8" borderId="7" applyNumberFormat="0" applyAlignment="0" applyProtection="0"/>
    <xf numFmtId="0" fontId="32" fillId="8" borderId="6" applyNumberFormat="0" applyAlignment="0" applyProtection="0"/>
    <xf numFmtId="0" fontId="33" fillId="0" borderId="8" applyNumberFormat="0" applyFill="0" applyAlignment="0" applyProtection="0"/>
    <xf numFmtId="0" fontId="34" fillId="9" borderId="9" applyNumberFormat="0" applyAlignment="0" applyProtection="0"/>
    <xf numFmtId="0" fontId="35" fillId="0" borderId="0" applyNumberFormat="0" applyFill="0" applyBorder="0" applyAlignment="0" applyProtection="0"/>
    <xf numFmtId="0" fontId="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3">
    <xf numFmtId="0" fontId="0" fillId="0" borderId="0" xfId="0">
      <alignment horizontal="left" vertical="center" wrapText="1"/>
    </xf>
    <xf numFmtId="0" fontId="3" fillId="0" borderId="0" xfId="0" applyFont="1">
      <alignment horizontal="left" vertical="center" wrapText="1"/>
    </xf>
    <xf numFmtId="0" fontId="12" fillId="0" borderId="0" xfId="0" applyFont="1" applyAlignment="1">
      <alignment horizontal="left" vertical="center" wrapText="1" indent="1"/>
    </xf>
    <xf numFmtId="0" fontId="11" fillId="0" borderId="0" xfId="19" applyFont="1" applyAlignment="1">
      <alignment horizontal="left" indent="1"/>
    </xf>
    <xf numFmtId="0" fontId="12" fillId="0" borderId="0" xfId="0" applyFont="1">
      <alignment horizontal="left" vertical="center" wrapText="1"/>
    </xf>
    <xf numFmtId="0" fontId="15" fillId="0" borderId="0" xfId="23" applyFont="1" applyFill="1" applyAlignment="1">
      <alignment horizontal="center" vertical="top" wrapText="1"/>
    </xf>
    <xf numFmtId="0" fontId="16" fillId="0" borderId="0" xfId="0" applyFont="1">
      <alignment horizontal="left" vertical="center" wrapText="1"/>
    </xf>
    <xf numFmtId="0" fontId="17" fillId="0" borderId="0" xfId="23" quotePrefix="1" applyFont="1">
      <alignment horizontal="center" vertical="center" wrapText="1"/>
    </xf>
    <xf numFmtId="9" fontId="14" fillId="0" borderId="3" xfId="4" applyFont="1" applyFill="1" applyBorder="1" applyProtection="1">
      <alignment horizontal="right" vertical="center" indent="1"/>
    </xf>
    <xf numFmtId="0" fontId="13" fillId="0" borderId="5" xfId="14" applyFont="1" applyFill="1" applyBorder="1" applyAlignment="1" applyProtection="1">
      <alignment horizontal="left" vertical="center" indent="1"/>
    </xf>
    <xf numFmtId="0" fontId="13" fillId="0" borderId="3" xfId="14" applyFont="1" applyFill="1" applyAlignment="1" applyProtection="1">
      <alignment horizontal="left" vertical="center" indent="1"/>
    </xf>
    <xf numFmtId="0" fontId="13" fillId="0" borderId="4" xfId="14" applyFont="1" applyFill="1" applyBorder="1" applyAlignment="1" applyProtection="1">
      <alignment horizontal="left" vertical="center" indent="1"/>
    </xf>
    <xf numFmtId="0" fontId="13" fillId="0" borderId="0" xfId="14" applyFont="1" applyFill="1" applyBorder="1" applyAlignment="1" applyProtection="1">
      <alignment horizontal="left" vertical="center" indent="1"/>
    </xf>
    <xf numFmtId="0" fontId="18" fillId="3" borderId="0" xfId="21" applyFont="1" applyFill="1" applyBorder="1" applyAlignment="1">
      <alignment horizontal="center" vertical="center" wrapText="1"/>
    </xf>
    <xf numFmtId="0" fontId="18" fillId="3" borderId="0" xfId="21" applyFont="1" applyFill="1" applyBorder="1" applyAlignment="1">
      <alignment horizontal="right" vertical="center" wrapText="1" indent="1"/>
    </xf>
    <xf numFmtId="0" fontId="18" fillId="3" borderId="0" xfId="14" applyFont="1" applyFill="1" applyBorder="1" applyAlignment="1" applyProtection="1">
      <alignment horizontal="left" vertical="center" indent="1"/>
    </xf>
    <xf numFmtId="0" fontId="19" fillId="0" borderId="0" xfId="0" applyFont="1" applyAlignment="1">
      <alignment horizontal="left" vertical="center" wrapText="1" indent="1"/>
    </xf>
    <xf numFmtId="0" fontId="19" fillId="0" borderId="0" xfId="0" applyFont="1">
      <alignment horizontal="left" vertical="center" wrapText="1"/>
    </xf>
    <xf numFmtId="0" fontId="19" fillId="0" borderId="0" xfId="0" applyFont="1" applyAlignment="1">
      <alignment horizontal="left" vertical="center"/>
    </xf>
    <xf numFmtId="0" fontId="19" fillId="0" borderId="0" xfId="1" applyFont="1" applyFill="1" applyBorder="1" applyAlignment="1" applyProtection="1">
      <alignment horizontal="left" vertical="center" wrapText="1"/>
    </xf>
    <xf numFmtId="0" fontId="19" fillId="0" borderId="0" xfId="0" applyFont="1" applyAlignment="1">
      <alignment vertical="center" wrapText="1"/>
    </xf>
    <xf numFmtId="0" fontId="19" fillId="0" borderId="0" xfId="0" applyFont="1" applyAlignment="1">
      <alignment vertical="center"/>
    </xf>
    <xf numFmtId="0" fontId="19" fillId="0" borderId="0" xfId="1" applyFont="1" applyFill="1" applyBorder="1" applyAlignment="1" applyProtection="1">
      <alignment vertical="center" wrapText="1"/>
    </xf>
    <xf numFmtId="0" fontId="20" fillId="0" borderId="0" xfId="0" applyFont="1" applyAlignment="1">
      <alignment horizontal="left" vertical="center" wrapText="1" indent="1"/>
    </xf>
    <xf numFmtId="0" fontId="21" fillId="0" borderId="0" xfId="0" applyFont="1" applyAlignment="1">
      <alignment horizontal="left" vertical="center" wrapText="1" indent="1"/>
    </xf>
    <xf numFmtId="0" fontId="21" fillId="0" borderId="0" xfId="0" applyFont="1">
      <alignment horizontal="left" vertical="center" wrapText="1"/>
    </xf>
    <xf numFmtId="0" fontId="22" fillId="0" borderId="0" xfId="11" applyFont="1" applyAlignment="1">
      <alignment horizontal="left" vertical="top" indent="1"/>
    </xf>
    <xf numFmtId="166" fontId="23" fillId="0" borderId="0" xfId="20" applyNumberFormat="1" applyFont="1" applyAlignment="1">
      <alignment horizontal="left" vertical="top" wrapText="1" indent="1"/>
    </xf>
    <xf numFmtId="0" fontId="22" fillId="0" borderId="0" xfId="11" applyFont="1" applyAlignment="1">
      <alignment horizontal="left" vertical="top" indent="2"/>
    </xf>
    <xf numFmtId="0" fontId="23" fillId="0" borderId="0" xfId="20" applyNumberFormat="1" applyFont="1">
      <alignment horizontal="left" vertical="top" wrapText="1"/>
    </xf>
    <xf numFmtId="14" fontId="23" fillId="0" borderId="0" xfId="20" applyNumberFormat="1" applyFont="1">
      <alignment horizontal="left" vertical="top" wrapText="1"/>
    </xf>
    <xf numFmtId="166" fontId="23" fillId="0" borderId="0" xfId="20" applyNumberFormat="1" applyFont="1">
      <alignment horizontal="left" vertical="top" wrapText="1"/>
    </xf>
    <xf numFmtId="0" fontId="24" fillId="0" borderId="0" xfId="0" applyFont="1" applyAlignment="1">
      <alignment horizontal="left" vertical="top" indent="1"/>
    </xf>
    <xf numFmtId="0" fontId="21" fillId="0" borderId="0" xfId="0" applyFont="1" applyAlignment="1">
      <alignment horizontal="left" vertical="top" wrapText="1"/>
    </xf>
    <xf numFmtId="0" fontId="22" fillId="0" borderId="0" xfId="2" applyFont="1" applyAlignment="1">
      <alignment horizontal="left" wrapText="1" indent="1"/>
    </xf>
    <xf numFmtId="0" fontId="22" fillId="0" borderId="0" xfId="3" applyFont="1" applyAlignment="1">
      <alignment horizontal="left" vertical="top" wrapText="1" indent="1"/>
    </xf>
    <xf numFmtId="2" fontId="26" fillId="0" borderId="0" xfId="6" applyFont="1" applyAlignment="1">
      <alignment horizontal="left" vertical="center" indent="1"/>
    </xf>
    <xf numFmtId="0" fontId="18" fillId="0" borderId="0" xfId="0" applyFont="1" applyAlignment="1">
      <alignment vertical="center" wrapText="1"/>
    </xf>
    <xf numFmtId="0" fontId="18" fillId="0" borderId="0" xfId="0" applyFont="1" applyAlignment="1">
      <alignment horizontal="left" vertical="center" wrapText="1" indent="1"/>
    </xf>
    <xf numFmtId="0" fontId="18" fillId="0" borderId="0" xfId="22" applyFont="1" applyFill="1" applyBorder="1" applyAlignment="1">
      <alignment horizontal="left" vertical="center" wrapText="1" indent="1"/>
    </xf>
    <xf numFmtId="0" fontId="18" fillId="0" borderId="0" xfId="22" applyFont="1" applyFill="1" applyBorder="1" applyAlignment="1">
      <alignment horizontal="center" vertical="center" wrapText="1"/>
    </xf>
    <xf numFmtId="0" fontId="18" fillId="0" borderId="0" xfId="21" applyFont="1" applyFill="1" applyBorder="1" applyAlignment="1">
      <alignment horizontal="center" vertical="center" wrapText="1"/>
    </xf>
    <xf numFmtId="0" fontId="19" fillId="0" borderId="0" xfId="22" applyFont="1" applyFill="1" applyBorder="1" applyAlignment="1">
      <alignment horizontal="center" vertical="center" wrapText="1"/>
    </xf>
    <xf numFmtId="166" fontId="23" fillId="0" borderId="0" xfId="20" applyNumberFormat="1" applyFont="1" applyAlignment="1">
      <alignment horizontal="left" vertical="top" indent="1"/>
    </xf>
    <xf numFmtId="14" fontId="19" fillId="0" borderId="0" xfId="16" applyFont="1" applyFill="1" applyBorder="1" applyAlignment="1">
      <alignment horizontal="left" vertical="center" wrapText="1" indent="1"/>
    </xf>
    <xf numFmtId="1" fontId="19" fillId="0" borderId="0" xfId="17" applyFont="1" applyFill="1" applyBorder="1" applyAlignment="1">
      <alignment horizontal="center" vertical="center"/>
    </xf>
    <xf numFmtId="168" fontId="19" fillId="0" borderId="0" xfId="9" applyFont="1" applyFill="1" applyBorder="1" applyAlignment="1">
      <alignment horizontal="center" vertical="center"/>
    </xf>
    <xf numFmtId="168" fontId="19" fillId="0" borderId="0" xfId="10" applyFont="1" applyFill="1" applyBorder="1">
      <alignment horizontal="right" vertical="center" indent="1"/>
    </xf>
    <xf numFmtId="168" fontId="14" fillId="0" borderId="5" xfId="10" applyFont="1" applyFill="1" applyBorder="1" applyProtection="1">
      <alignment horizontal="right" vertical="center" indent="1"/>
    </xf>
    <xf numFmtId="168" fontId="14" fillId="0" borderId="3" xfId="10" applyFont="1" applyFill="1" applyBorder="1" applyProtection="1">
      <alignment horizontal="right" vertical="center" indent="1"/>
    </xf>
    <xf numFmtId="168" fontId="14" fillId="0" borderId="4" xfId="10" applyFont="1" applyFill="1" applyBorder="1" applyProtection="1">
      <alignment horizontal="right" vertical="center" indent="1"/>
    </xf>
    <xf numFmtId="168" fontId="14" fillId="0" borderId="0" xfId="10" applyFont="1" applyFill="1" applyBorder="1" applyProtection="1">
      <alignment horizontal="right" vertical="center" indent="1"/>
    </xf>
    <xf numFmtId="168" fontId="15" fillId="3" borderId="0" xfId="10" applyFont="1" applyFill="1" applyBorder="1" applyProtection="1">
      <alignment horizontal="right" vertical="center" indent="1"/>
    </xf>
    <xf numFmtId="169" fontId="22" fillId="0" borderId="0" xfId="18" applyNumberFormat="1" applyFont="1" applyAlignment="1">
      <alignment horizontal="left" wrapText="1" indent="1"/>
    </xf>
    <xf numFmtId="169" fontId="22" fillId="0" borderId="0" xfId="3" applyNumberFormat="1" applyFont="1" applyAlignment="1">
      <alignment horizontal="left" vertical="top" wrapText="1" indent="1"/>
    </xf>
    <xf numFmtId="169" fontId="23" fillId="0" borderId="0" xfId="18" applyNumberFormat="1" applyFont="1" applyAlignment="1">
      <alignment horizontal="left" vertical="top" wrapText="1" indent="1"/>
    </xf>
    <xf numFmtId="169" fontId="23" fillId="0" borderId="0" xfId="18" applyNumberFormat="1" applyFont="1" applyBorder="1" applyAlignment="1">
      <alignment horizontal="left" vertical="top" wrapText="1" indent="1"/>
    </xf>
    <xf numFmtId="169" fontId="19" fillId="0" borderId="0" xfId="18" applyNumberFormat="1" applyFont="1" applyFill="1" applyBorder="1" applyAlignment="1" applyProtection="1">
      <alignment horizontal="left" vertical="center"/>
    </xf>
    <xf numFmtId="169" fontId="19" fillId="0" borderId="0" xfId="18" applyNumberFormat="1" applyFont="1" applyFill="1" applyBorder="1" applyAlignment="1" applyProtection="1">
      <alignment vertical="center"/>
    </xf>
    <xf numFmtId="0" fontId="22" fillId="0" borderId="0" xfId="1" applyFont="1" applyBorder="1" applyAlignment="1">
      <alignment wrapText="1"/>
    </xf>
    <xf numFmtId="0" fontId="22" fillId="0" borderId="0" xfId="1" applyFont="1" applyBorder="1" applyAlignment="1">
      <alignment vertical="top" wrapText="1"/>
    </xf>
    <xf numFmtId="2" fontId="25" fillId="0" borderId="0" xfId="6" applyFont="1" applyBorder="1" applyAlignment="1">
      <alignment horizontal="left" vertical="center" wrapText="1"/>
    </xf>
    <xf numFmtId="2" fontId="10" fillId="0" borderId="0" xfId="6" applyFont="1" applyBorder="1" applyAlignment="1">
      <alignment horizontal="left" vertical="center" wrapText="1"/>
    </xf>
  </cellXfs>
  <cellStyles count="57">
    <cellStyle name="20% - Aksen1" xfId="34" builtinId="30" customBuiltin="1"/>
    <cellStyle name="20% - Aksen2" xfId="38" builtinId="34" customBuiltin="1"/>
    <cellStyle name="20% - Aksen3" xfId="42" builtinId="38" customBuiltin="1"/>
    <cellStyle name="20% - Aksen4" xfId="46" builtinId="42" customBuiltin="1"/>
    <cellStyle name="20% - Aksen5" xfId="50" builtinId="46" customBuiltin="1"/>
    <cellStyle name="20% - Aksen6" xfId="54" builtinId="50" customBuiltin="1"/>
    <cellStyle name="40% - Aksen1" xfId="35" builtinId="31" customBuiltin="1"/>
    <cellStyle name="40% - Aksen2" xfId="39" builtinId="35" customBuiltin="1"/>
    <cellStyle name="40% - Aksen3" xfId="43" builtinId="39" customBuiltin="1"/>
    <cellStyle name="40% - Aksen4" xfId="47" builtinId="43" customBuiltin="1"/>
    <cellStyle name="40% - Aksen5" xfId="51" builtinId="47" customBuiltin="1"/>
    <cellStyle name="40% - Aksen6" xfId="55" builtinId="51" customBuiltin="1"/>
    <cellStyle name="60% - Aksen1" xfId="36" builtinId="32" customBuiltin="1"/>
    <cellStyle name="60% - Aksen2" xfId="40" builtinId="36" customBuiltin="1"/>
    <cellStyle name="60% - Aksen3" xfId="44" builtinId="40" customBuiltin="1"/>
    <cellStyle name="60% - Aksen4" xfId="48" builtinId="44" customBuiltin="1"/>
    <cellStyle name="60% - Aksen5" xfId="52" builtinId="48" customBuiltin="1"/>
    <cellStyle name="60% - Aksen6" xfId="56" builtinId="52" customBuiltin="1"/>
    <cellStyle name="Aksen1" xfId="33" builtinId="29" customBuiltin="1"/>
    <cellStyle name="Aksen2" xfId="37" builtinId="33" customBuiltin="1"/>
    <cellStyle name="Aksen3" xfId="41" builtinId="37" customBuiltin="1"/>
    <cellStyle name="Aksen4" xfId="45" builtinId="41" customBuiltin="1"/>
    <cellStyle name="Aksen5" xfId="49" builtinId="45" customBuiltin="1"/>
    <cellStyle name="Aksen6" xfId="53" builtinId="49" customBuiltin="1"/>
    <cellStyle name="Baik" xfId="24" builtinId="26" customBuiltin="1"/>
    <cellStyle name="Batas Kanan" xfId="15" xr:uid="{00000000-0005-0000-0000-000012000000}"/>
    <cellStyle name="Buruk" xfId="25" builtinId="27" customBuiltin="1"/>
    <cellStyle name="Catatan" xfId="13" builtinId="10" customBuiltin="1"/>
    <cellStyle name="Detail faktur" xfId="20" xr:uid="{00000000-0005-0000-0000-00000C000000}"/>
    <cellStyle name="Detail tabel rata kiri" xfId="22" xr:uid="{00000000-0005-0000-0000-000013000000}"/>
    <cellStyle name="Hipertaut" xfId="1" builtinId="8" customBuiltin="1"/>
    <cellStyle name="Judul" xfId="6" builtinId="15" customBuiltin="1"/>
    <cellStyle name="Judul 1" xfId="2" builtinId="16" customBuiltin="1"/>
    <cellStyle name="Judul 2" xfId="3" builtinId="17" customBuiltin="1"/>
    <cellStyle name="Judul 3" xfId="11" builtinId="18" customBuiltin="1"/>
    <cellStyle name="Judul 4" xfId="12" builtinId="19" customBuiltin="1"/>
    <cellStyle name="Judul tabel rata kanan" xfId="21" xr:uid="{00000000-0005-0000-0000-000014000000}"/>
    <cellStyle name="Jumlah" xfId="17" xr:uid="{00000000-0005-0000-0000-000011000000}"/>
    <cellStyle name="Keluaran" xfId="28" builtinId="21" customBuiltin="1"/>
    <cellStyle name="Koma" xfId="7" builtinId="3" customBuiltin="1"/>
    <cellStyle name="Koma [0]" xfId="8" builtinId="6" customBuiltin="1"/>
    <cellStyle name="Masukan" xfId="27" builtinId="20" customBuiltin="1"/>
    <cellStyle name="Mata Uang" xfId="9" builtinId="4" customBuiltin="1"/>
    <cellStyle name="Mata Uang [0]" xfId="10" builtinId="7" customBuiltin="1"/>
    <cellStyle name="Mengikuti Hipertaut" xfId="5" builtinId="9" customBuiltin="1"/>
    <cellStyle name="Netral" xfId="26" builtinId="28" customBuiltin="1"/>
    <cellStyle name="Normal" xfId="0" builtinId="0" customBuiltin="1"/>
    <cellStyle name="Perhitungan" xfId="29" builtinId="22" customBuiltin="1"/>
    <cellStyle name="Persen" xfId="4" builtinId="5" customBuiltin="1"/>
    <cellStyle name="sel navigasi" xfId="23" xr:uid="{00000000-0005-0000-0000-000017000000}"/>
    <cellStyle name="Sel Periksa" xfId="31" builtinId="23" customBuiltin="1"/>
    <cellStyle name="Sel Tertaut" xfId="30" builtinId="24" customBuiltin="1"/>
    <cellStyle name="Tanggal" xfId="16" xr:uid="{00000000-0005-0000-0000-000004000000}"/>
    <cellStyle name="Teks Penjelasan" xfId="19" builtinId="53" customBuiltin="1"/>
    <cellStyle name="Teks Peringatan" xfId="32" builtinId="11" customBuiltin="1"/>
    <cellStyle name="Telepon" xfId="18" xr:uid="{00000000-0005-0000-0000-000010000000}"/>
    <cellStyle name="Total" xfId="14" builtinId="25" customBuiltin="1"/>
  </cellStyles>
  <dxfs count="38">
    <dxf>
      <font>
        <b/>
        <i val="0"/>
        <color theme="3"/>
      </font>
    </dxf>
    <dxf>
      <font>
        <strike val="0"/>
        <outline val="0"/>
        <shadow val="0"/>
        <u val="none"/>
        <vertAlign val="baseline"/>
        <sz val="11"/>
        <color theme="3" tint="-0.249977111117893"/>
        <name val="Source Sans Pro"/>
        <scheme val="none"/>
      </font>
      <numFmt numFmtId="169" formatCode="[&lt;=9999999]###\-####;\(###\)\ ###\-####"/>
      <alignment horizontal="general" vertical="center" textRotation="0" indent="0" justifyLastLine="0" shrinkToFit="0" readingOrder="0"/>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strike val="0"/>
        <outline val="0"/>
        <shadow val="0"/>
        <u val="none"/>
        <vertAlign val="baseline"/>
        <sz val="11"/>
        <color theme="3" tint="-0.249977111117893"/>
        <name val="Source Sans Pro"/>
        <scheme val="none"/>
      </font>
      <numFmt numFmtId="169" formatCode="[&lt;=9999999]###\-####;\(###\)\ ###\-####"/>
      <alignment horizontal="general" vertical="center" textRotation="0" indent="0" justifyLastLine="0" shrinkToFit="0" readingOrder="0"/>
    </dxf>
    <dxf>
      <font>
        <strike val="0"/>
        <outline val="0"/>
        <shadow val="0"/>
        <u val="none"/>
        <vertAlign val="baseline"/>
        <sz val="11"/>
        <color theme="3" tint="-0.249977111117893"/>
        <name val="Source Sans Pro"/>
        <scheme val="none"/>
      </font>
      <alignment horizontal="general" vertical="center" textRotation="0" wrapText="0" indent="0" justifyLastLine="0" shrinkToFit="0" readingOrder="0"/>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general"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general"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general" vertical="center" textRotation="0" indent="0" justifyLastLine="0" shrinkToFit="0" readingOrder="0"/>
    </dxf>
    <dxf>
      <font>
        <strike val="0"/>
        <outline val="0"/>
        <shadow val="0"/>
        <u val="none"/>
        <vertAlign val="baseline"/>
        <sz val="11"/>
        <color theme="3" tint="-0.249977111117893"/>
        <name val="Source Sans Pro"/>
        <scheme val="none"/>
      </font>
      <alignment horizontal="left" vertical="center" textRotation="0" wrapText="1" indent="1" justifyLastLine="0" shrinkToFit="0" readingOrder="0"/>
    </dxf>
    <dxf>
      <font>
        <strike val="0"/>
        <outline val="0"/>
        <shadow val="0"/>
        <u val="none"/>
        <vertAlign val="baseline"/>
        <sz val="11"/>
        <color theme="3"/>
        <name val="Source Sans Pro"/>
        <scheme val="none"/>
      </font>
    </dxf>
    <dxf>
      <border diagonalUp="0" diagonalDown="0">
        <left/>
        <right/>
        <top style="thin">
          <color auto="1"/>
        </top>
        <bottom style="thin">
          <color auto="1"/>
        </bottom>
      </border>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b/>
        <strike val="0"/>
        <outline val="0"/>
        <shadow val="0"/>
        <u val="none"/>
        <vertAlign val="baseline"/>
        <sz val="11"/>
        <color theme="0"/>
        <name val="Source Sans Pro"/>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1"/>
        <color theme="3" tint="-0.249977111117893"/>
        <name val="Source Sans Pro"/>
        <scheme val="none"/>
      </font>
      <numFmt numFmtId="168" formatCode="&quot;Rp&quot;#,##0.00"/>
      <alignment horizontal="right" vertical="center" textRotation="0" indent="1" justifyLastLine="0" shrinkToFit="0" readingOrder="0"/>
    </dxf>
    <dxf>
      <font>
        <strike val="0"/>
        <outline val="0"/>
        <shadow val="0"/>
        <u val="none"/>
        <vertAlign val="baseline"/>
        <sz val="11"/>
        <color theme="3" tint="-0.249977111117893"/>
        <name val="Source Sans Pro"/>
        <scheme val="none"/>
      </font>
      <numFmt numFmtId="168" formatCode="&quot;Rp&quot;#,##0.00"/>
      <alignment horizontal="center" vertical="center" textRotation="0" indent="0" justifyLastLine="0" shrinkToFit="0" readingOrder="0"/>
    </dxf>
    <dxf>
      <font>
        <strike val="0"/>
        <outline val="0"/>
        <shadow val="0"/>
        <u val="none"/>
        <vertAlign val="baseline"/>
        <sz val="11"/>
        <color theme="3" tint="-0.249977111117893"/>
        <name val="Source Sans Pro"/>
        <scheme val="none"/>
      </font>
      <numFmt numFmtId="168" formatCode="&quot;Rp&quot;#,##0.00"/>
      <alignment horizontal="center" vertical="center" textRotation="0" indent="0" justifyLastLine="0" shrinkToFit="0" readingOrder="0"/>
    </dxf>
    <dxf>
      <font>
        <strike val="0"/>
        <outline val="0"/>
        <shadow val="0"/>
        <u val="none"/>
        <vertAlign val="baseline"/>
        <sz val="11"/>
        <color theme="3" tint="-0.249977111117893"/>
        <name val="Source Sans Pro"/>
        <scheme val="none"/>
      </font>
      <numFmt numFmtId="1" formatCode="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color theme="3" tint="-0.249977111117893"/>
        <name val="Source Sans Pro"/>
        <scheme val="none"/>
      </font>
      <numFmt numFmtId="19" formatCode="dd/mm/yyyy"/>
      <fill>
        <patternFill patternType="none">
          <fgColor indexed="64"/>
          <bgColor auto="1"/>
        </patternFill>
      </fill>
      <alignment horizontal="left" vertical="center" textRotation="0" indent="1" justifyLastLine="0" shrinkToFit="0" readingOrder="0"/>
    </dxf>
    <dxf>
      <font>
        <strike val="0"/>
        <outline val="0"/>
        <shadow val="0"/>
        <u val="none"/>
        <vertAlign val="baseline"/>
        <sz val="11"/>
        <name val="Source Sans Pro"/>
        <scheme val="none"/>
      </font>
      <alignment horizontal="general" vertical="center" textRotation="0" indent="0" justifyLastLine="0" shrinkToFit="0" readingOrder="0"/>
    </dxf>
    <dxf>
      <border diagonalUp="0" diagonalDown="0">
        <left/>
        <right/>
        <top style="thin">
          <color auto="1"/>
        </top>
        <bottom style="thin">
          <color auto="1"/>
        </bottom>
      </border>
    </dxf>
    <dxf>
      <font>
        <strike val="0"/>
        <outline val="0"/>
        <shadow val="0"/>
        <u val="none"/>
        <vertAlign val="baseline"/>
        <sz val="11"/>
        <color theme="3" tint="-0.249977111117893"/>
        <name val="Source Sans Pro"/>
        <scheme val="none"/>
      </font>
      <alignment horizontal="left" vertical="center" textRotation="0" indent="0" justifyLastLine="0" shrinkToFit="0" readingOrder="0"/>
    </dxf>
    <dxf>
      <font>
        <b/>
        <strike val="0"/>
        <outline val="0"/>
        <shadow val="0"/>
        <u val="none"/>
        <vertAlign val="baseline"/>
        <sz val="11"/>
        <color theme="0"/>
        <name val="Source Sans Pro"/>
        <scheme val="none"/>
      </font>
      <fill>
        <patternFill patternType="solid">
          <fgColor indexed="64"/>
          <bgColor theme="1" tint="0.34998626667073579"/>
        </patternFill>
      </fill>
      <alignment horizontal="general" vertical="center" textRotation="0" indent="0" justifyLastLine="0" shrinkToFit="0" readingOrder="0"/>
    </dxf>
    <dxf>
      <fill>
        <patternFill>
          <bgColor theme="4" tint="0.79998168889431442"/>
        </patternFill>
      </fill>
    </dxf>
    <dxf>
      <font>
        <color theme="0"/>
      </font>
      <fill>
        <patternFill>
          <bgColor theme="1" tint="0.34998626667073579"/>
        </patternFill>
      </fill>
    </dxf>
    <dxf>
      <fill>
        <patternFill>
          <bgColor theme="4" tint="0.79998168889431442"/>
        </patternFill>
      </fill>
    </dxf>
    <dxf>
      <fill>
        <patternFill>
          <bgColor theme="2"/>
        </patternFill>
      </fill>
    </dxf>
    <dxf>
      <fill>
        <patternFill patternType="none">
          <bgColor auto="1"/>
        </patternFill>
      </fill>
    </dxf>
    <dxf>
      <fill>
        <patternFill>
          <bgColor theme="4"/>
        </patternFill>
      </fill>
    </dxf>
    <dxf>
      <fill>
        <patternFill>
          <bgColor theme="2"/>
        </patternFill>
      </fill>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5" defaultPivotStyle="PivotStyleLight16">
    <tableStyle name="Faktur Komersial" pivot="0" count="5" xr9:uid="{00000000-0011-0000-FFFF-FFFF00000000}">
      <tableStyleElement type="wholeTable" dxfId="37"/>
      <tableStyleElement type="headerRow" dxfId="36"/>
      <tableStyleElement type="totalRow" dxfId="35"/>
      <tableStyleElement type="firstRowStripe" dxfId="34"/>
      <tableStyleElement type="firstColumnStripe" dxfId="33"/>
    </tableStyle>
    <tableStyle name="Gaya Tabel 1" pivot="0" count="3" xr9:uid="{AA9AF6CC-74EC-A548-910A-2CEC5057D9FB}">
      <tableStyleElement type="firstRowStripe" dxfId="32"/>
      <tableStyleElement type="secondRowStripe" dxfId="31"/>
      <tableStyleElement type="firstColumnStripe" dxfId="30"/>
    </tableStyle>
    <tableStyle name="Gaya Tabel 2" pivot="0" count="1" xr9:uid="{AAC86889-926A-9644-9E30-E6BC94208819}">
      <tableStyleElement type="firstRowStripe" dxfId="29"/>
    </tableStyle>
    <tableStyle name="Gaya Tabel 3" pivot="0" count="1" xr9:uid="{5A480686-C0EA-C14B-997D-F309FB808E8A}">
      <tableStyleElement type="firstRowStripe" dxfId="28"/>
    </tableStyle>
    <tableStyle name="Gaya Tabel 4" pivot="0" count="2" xr9:uid="{125EA417-284A-6046-8AD9-209A0A64DD89}">
      <tableStyleElement type="headerRow" dxfId="27"/>
      <tableStyleElement type="firstRowStripe" dxfId="26"/>
    </tableStyle>
  </tableStyles>
  <colors>
    <mruColors>
      <color rgb="FF707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hyperlink" Target="#'Pelanggan'!A1" TargetMode="External" Id="rId1" /></Relationships>
</file>

<file path=xl/drawings/_rels/drawing21.xml.rels>&#65279;<?xml version="1.0" encoding="utf-8"?><Relationships xmlns="http://schemas.openxmlformats.org/package/2006/relationships"><Relationship Type="http://schemas.openxmlformats.org/officeDocument/2006/relationships/hyperlink" Target="#'Faktur Komersial'!A1" TargetMode="External" Id="rId1" /></Relationships>
</file>

<file path=xl/drawings/drawing12.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1</xdr:row>
      <xdr:rowOff>296552</xdr:rowOff>
    </xdr:to>
    <xdr:sp macro="" textlink="">
      <xdr:nvSpPr>
        <xdr:cNvPr id="3" name="Panah: Pentagon 2" descr="Pilih untuk menavigasi ke lembar kerja Pelanggan">
          <a:hlinkClick xmlns:r="http://schemas.openxmlformats.org/officeDocument/2006/relationships" r:id="rId1" tooltip="Pilih untuk menavigasi ke lembar kerja Pelanggan"/>
          <a:extLst>
            <a:ext uri="{FF2B5EF4-FFF2-40B4-BE49-F238E27FC236}">
              <a16:creationId xmlns:a16="http://schemas.microsoft.com/office/drawing/2014/main" id="{74092F0A-1B54-4027-B0EC-248D38E21E12}"/>
            </a:ext>
          </a:extLst>
        </xdr:cNvPr>
        <xdr:cNvSpPr/>
      </xdr:nvSpPr>
      <xdr:spPr>
        <a:xfrm>
          <a:off x="9658347" y="161926"/>
          <a:ext cx="1435608" cy="409574"/>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id-id" sz="1100" b="1">
              <a:ln>
                <a:noFill/>
              </a:ln>
              <a:solidFill>
                <a:schemeClr val="bg1"/>
              </a:solidFill>
              <a:latin typeface="Source Sans Pro" panose="020B0503030403020204" pitchFamily="34" charset="0"/>
              <a:cs typeface="Arial" panose="020B0604020202020204" pitchFamily="34" charset="0"/>
            </a:rPr>
            <a:t>Pelanggan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12</xdr:col>
      <xdr:colOff>1464183</xdr:colOff>
      <xdr:row>0</xdr:row>
      <xdr:rowOff>478153</xdr:rowOff>
    </xdr:to>
    <xdr:sp macro="" textlink="">
      <xdr:nvSpPr>
        <xdr:cNvPr id="2" name="Panah: Pentagon 1" descr="Pilih untuk menavigasi ke lembar kerja Faktur Komersial">
          <a:hlinkClick xmlns:r="http://schemas.openxmlformats.org/officeDocument/2006/relationships" r:id="rId1" tooltip="Pilih untuk menavigasi ke lembar kerja Faktur Komersial"/>
          <a:extLst>
            <a:ext uri="{FF2B5EF4-FFF2-40B4-BE49-F238E27FC236}">
              <a16:creationId xmlns:a16="http://schemas.microsoft.com/office/drawing/2014/main" id="{A369B219-35C8-4A3B-AB52-F207ECE6F82D}"/>
            </a:ext>
          </a:extLst>
        </xdr:cNvPr>
        <xdr:cNvSpPr/>
      </xdr:nvSpPr>
      <xdr:spPr>
        <a:xfrm flipH="1">
          <a:off x="14478000" y="66673"/>
          <a:ext cx="1435608" cy="411480"/>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id-id" sz="1100" b="1" baseline="0">
              <a:solidFill>
                <a:schemeClr val="bg1"/>
              </a:solidFill>
              <a:latin typeface="Source Sans Pro" panose="020B0503030403020204" pitchFamily="34" charset="0"/>
              <a:cs typeface="Arial" panose="020B0604020202020204" pitchFamily="34" charset="0"/>
            </a:rPr>
            <a:t>Faktur </a:t>
          </a:r>
          <a:r>
            <a:rPr lang="id-id" sz="1100" b="1">
              <a:solidFill>
                <a:schemeClr val="bg1"/>
              </a:solidFill>
              <a:latin typeface="Source Sans Pro" panose="020B0503030403020204" pitchFamily="34" charset="0"/>
              <a:cs typeface="Arial" panose="020B0604020202020204" pitchFamily="34" charset="0"/>
            </a:rPr>
            <a:t>Komersial</a:t>
          </a:r>
          <a:endParaRPr lang="en-US" sz="1100" b="1">
            <a:solidFill>
              <a:schemeClr val="bg1"/>
            </a:solidFill>
            <a:latin typeface="Source Sans Pro" panose="020B0503030403020204" pitchFamily="34" charset="0"/>
            <a:cs typeface="Arial" panose="020B0604020202020204" pitchFamily="34" charset="0"/>
          </a:endParaRPr>
        </a:p>
      </xdr:txBody>
    </xdr: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temFaktur" displayName="ItemFaktur" ref="B8:H13" headerRowDxfId="25" dataDxfId="24" totalsRowDxfId="22" tableBorderDxfId="23">
  <autoFilter ref="B8:H13"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xr3:uid="{00000000-0010-0000-0000-000008000000}" name="TANGGAL" totalsRowLabel="Total" dataDxfId="21" dataCellStyle="Tanggal"/>
    <tableColumn id="1" xr3:uid="{00000000-0010-0000-0000-000001000000}" name="ITEM #" dataDxfId="20" dataCellStyle="Detail tabel rata kiri"/>
    <tableColumn id="2" xr3:uid="{00000000-0010-0000-0000-000002000000}" name="DESKRIPSI" dataDxfId="19" dataCellStyle="Detail tabel rata kiri"/>
    <tableColumn id="3" xr3:uid="{00000000-0010-0000-0000-000003000000}" name="JML" dataDxfId="18"/>
    <tableColumn id="4" xr3:uid="{00000000-0010-0000-0000-000004000000}" name="HARGA SATUAN" dataDxfId="17"/>
    <tableColumn id="5" xr3:uid="{00000000-0010-0000-0000-000005000000}" name="DISKON" dataDxfId="16"/>
    <tableColumn id="6" xr3:uid="{00000000-0010-0000-0000-000006000000}" name="TOTAL" dataDxfId="15">
      <calculatedColumnFormula>IF(AND(ItemFaktur[[#This Row],[JML]]&lt;&gt;"",ItemFaktur[[#This Row],[HARGA SATUAN]]&lt;&gt;""),(ItemFaktur[[#This Row],[JML]]*ItemFaktur[[#This Row],[HARGA SATUAN]])-ItemFaktur[[#This Row],[DISKON]],"")</calculatedColumnFormula>
    </tableColumn>
  </tableColumns>
  <tableStyleInfo name="Gaya Tabel 4" showFirstColumn="0" showLastColumn="0" showRowStripes="1" showColumnStripes="0"/>
  <extLst>
    <ext xmlns:x14="http://schemas.microsoft.com/office/spreadsheetml/2009/9/main" uri="{504A1905-F514-4f6f-8877-14C23A59335A}">
      <x14:table altTextSummary="Masukkan Tanggal, No. Item, Deskripsi, Jumlah, Harga Satuan, &amp; Diskon dalam tabel ini. Total dihitung secara otomati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aftarPelanggan" displayName="DaftarPelanggan" ref="B2:K4" headerRowDxfId="14" dataDxfId="13" totalsRowDxfId="11" tableBorderDxfId="12" headerRowCellStyle="Normal">
  <autoFilter ref="B2:K4" xr:uid="{00000000-0009-0000-0100-000001000000}"/>
  <tableColumns count="10">
    <tableColumn id="2" xr3:uid="{00000000-0010-0000-0100-000002000000}" name="NAMA PERUSAHAAN" dataDxfId="10"/>
    <tableColumn id="3" xr3:uid="{00000000-0010-0000-0100-000003000000}" name="INFORMASI KONTAK" dataDxfId="9"/>
    <tableColumn id="4" xr3:uid="{00000000-0010-0000-0100-000004000000}" name="ALAMAT" dataDxfId="8"/>
    <tableColumn id="1" xr3:uid="{00000000-0010-0000-0100-000001000000}" name="ALAMAT2" dataDxfId="7"/>
    <tableColumn id="5" xr3:uid="{00000000-0010-0000-0100-000005000000}" name="KOTA" dataDxfId="6"/>
    <tableColumn id="6" xr3:uid="{00000000-0010-0000-0100-000006000000}" name="PROVINSI" dataDxfId="5"/>
    <tableColumn id="7" xr3:uid="{00000000-0010-0000-0100-000007000000}" name="KODE POS" dataDxfId="4"/>
    <tableColumn id="8" xr3:uid="{00000000-0010-0000-0100-000008000000}" name="TELEPON" dataDxfId="3" dataCellStyle="Telepon"/>
    <tableColumn id="10" xr3:uid="{00000000-0010-0000-0100-00000A000000}" name="EMAIL" dataDxfId="2"/>
    <tableColumn id="11" xr3:uid="{00000000-0010-0000-0100-00000B000000}" name="FAKS" dataDxfId="1" dataCellStyle="Telepon"/>
  </tableColumns>
  <tableStyleInfo name="Gaya Tabel 4" showFirstColumn="0" showLastColumn="0" showRowStripes="1" showColumnStripes="0"/>
  <extLst>
    <ext xmlns:x14="http://schemas.microsoft.com/office/spreadsheetml/2009/9/main" uri="{504A1905-F514-4f6f-8877-14C23A59335A}">
      <x14:table altTextSummary="Masukkan detail pelanggan seperti Nama Perusahaan, Nama Kontak, Alamat, Nomor Telepon, Email, &amp; Nomor faks ke dalam tabel ini"/>
    </ext>
  </extLst>
</table>
</file>

<file path=xl/theme/theme11.xml><?xml version="1.0" encoding="utf-8"?>
<a:theme xmlns:a="http://schemas.openxmlformats.org/drawingml/2006/main" name="Office Theme">
  <a:themeElements>
    <a:clrScheme name="Commercial Invoice">
      <a:dk1>
        <a:srgbClr val="000000"/>
      </a:dk1>
      <a:lt1>
        <a:srgbClr val="FFFFFF"/>
      </a:lt1>
      <a:dk2>
        <a:srgbClr val="6F6F6F"/>
      </a:dk2>
      <a:lt2>
        <a:srgbClr val="E7E6E6"/>
      </a:lt2>
      <a:accent1>
        <a:srgbClr val="E1BF49"/>
      </a:accent1>
      <a:accent2>
        <a:srgbClr val="B8B8B8"/>
      </a:accent2>
      <a:accent3>
        <a:srgbClr val="8BBC58"/>
      </a:accent3>
      <a:accent4>
        <a:srgbClr val="5097C7"/>
      </a:accent4>
      <a:accent5>
        <a:srgbClr val="E08587"/>
      </a:accent5>
      <a:accent6>
        <a:srgbClr val="D189FC"/>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7" /><Relationship Type="http://schemas.openxmlformats.org/officeDocument/2006/relationships/drawing" Target="/xl/drawings/drawing12.xml" Id="rId6" /><Relationship Type="http://schemas.openxmlformats.org/officeDocument/2006/relationships/printerSettings" Target="/xl/printerSettings/printerSettings12.bin" Id="rId5" /><Relationship Type="http://schemas.openxmlformats.org/officeDocument/2006/relationships/hyperlink" Target="http://www.tailspintoys.com/" TargetMode="External" Id="rId3" /><Relationship Type="http://schemas.openxmlformats.org/officeDocument/2006/relationships/hyperlink" Target="mailto:tailspin@interestingsite.com" TargetMode="External" Id="rId2" /><Relationship Type="http://schemas.openxmlformats.org/officeDocument/2006/relationships/hyperlink" Target="mailto:CustomerService@tailspintoys.com" TargetMode="External" Id="rId1" /><Relationship Type="http://schemas.openxmlformats.org/officeDocument/2006/relationships/hyperlink" Target="http://www.tailspintoys.com/" TargetMode="External" Id="rId4"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3" /><Relationship Type="http://schemas.openxmlformats.org/officeDocument/2006/relationships/table" Target="/xl/tables/table21.xml" Id="rId5" /><Relationship Type="http://schemas.openxmlformats.org/officeDocument/2006/relationships/drawing" Target="/xl/drawings/drawing21.xml" Id="rId4" /><Relationship Type="http://schemas.openxmlformats.org/officeDocument/2006/relationships/hyperlink" Target="mailto:mike@excellentwebsite.com" TargetMode="External" Id="rId2" /><Relationship Type="http://schemas.openxmlformats.org/officeDocument/2006/relationships/hyperlink" Target="mailto:contoso@websitegoeshere.com" TargetMode="External"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pageSetUpPr autoPageBreaks="0" fitToPage="1"/>
  </sheetPr>
  <dimension ref="B1:J19"/>
  <sheetViews>
    <sheetView showGridLines="0" tabSelected="1" zoomScaleNormal="100" workbookViewId="0"/>
  </sheetViews>
  <sheetFormatPr defaultColWidth="9.28515625" defaultRowHeight="30" customHeight="1" x14ac:dyDescent="0.25"/>
  <cols>
    <col min="1" max="1" width="2.7109375" customWidth="1"/>
    <col min="2" max="2" width="25.7109375" style="1" customWidth="1"/>
    <col min="3" max="3" width="29.28515625" style="1" customWidth="1"/>
    <col min="4" max="8" width="25.7109375" style="1" customWidth="1"/>
    <col min="9" max="9" width="2.7109375" customWidth="1"/>
    <col min="10" max="10" width="22.7109375" customWidth="1"/>
  </cols>
  <sheetData>
    <row r="1" spans="2:10" ht="22.15" customHeight="1" x14ac:dyDescent="0.25">
      <c r="B1" s="61" t="s">
        <v>0</v>
      </c>
      <c r="C1" s="62"/>
      <c r="D1" s="62"/>
      <c r="E1" s="34" t="s">
        <v>12</v>
      </c>
      <c r="F1" s="53" t="s">
        <v>15</v>
      </c>
      <c r="G1" s="59" t="s">
        <v>18</v>
      </c>
      <c r="H1" s="59"/>
      <c r="I1" s="4"/>
      <c r="J1" s="5" t="s">
        <v>31</v>
      </c>
    </row>
    <row r="2" spans="2:10" ht="28.9" customHeight="1" x14ac:dyDescent="0.25">
      <c r="B2" s="62"/>
      <c r="C2" s="62"/>
      <c r="D2" s="62"/>
      <c r="E2" s="35" t="s">
        <v>13</v>
      </c>
      <c r="F2" s="54" t="s">
        <v>16</v>
      </c>
      <c r="G2" s="60" t="s">
        <v>19</v>
      </c>
      <c r="H2" s="60"/>
      <c r="I2" s="4"/>
      <c r="J2" s="4"/>
    </row>
    <row r="3" spans="2:10" ht="30" customHeight="1" x14ac:dyDescent="0.25">
      <c r="B3" s="23"/>
      <c r="C3" s="23"/>
      <c r="D3" s="23"/>
      <c r="E3" s="24"/>
      <c r="F3" s="24"/>
      <c r="G3" s="25"/>
      <c r="H3" s="25"/>
      <c r="I3" s="4"/>
      <c r="J3" s="4"/>
    </row>
    <row r="4" spans="2:10" ht="30" customHeight="1" x14ac:dyDescent="0.25">
      <c r="B4" s="26" t="s">
        <v>1</v>
      </c>
      <c r="C4" s="27" t="s">
        <v>5</v>
      </c>
      <c r="D4" s="26" t="s">
        <v>7</v>
      </c>
      <c r="E4" s="55" t="str">
        <f>IFERROR(VLOOKUP(NamaTagihan,DaftarPelanggan[],8,FALSE),"")</f>
        <v>432-555-0178</v>
      </c>
      <c r="F4" s="55"/>
      <c r="G4" s="28" t="s">
        <v>20</v>
      </c>
      <c r="H4" s="29">
        <v>34567</v>
      </c>
    </row>
    <row r="5" spans="2:10" ht="30" customHeight="1" x14ac:dyDescent="0.25">
      <c r="B5" s="26" t="s">
        <v>2</v>
      </c>
      <c r="C5" s="27" t="str">
        <f>IFERROR(VLOOKUP(NamaTagihan,DaftarPelanggan[],3,FALSE),"")</f>
        <v>Jl. Rinjani no. 345</v>
      </c>
      <c r="D5" s="26" t="s">
        <v>8</v>
      </c>
      <c r="E5" s="56" t="str">
        <f>IFERROR(VLOOKUP(NamaTagihan,DaftarPelanggan[],10,FALSE),"")</f>
        <v>432-555-0187</v>
      </c>
      <c r="F5" s="56"/>
      <c r="G5" s="28" t="s">
        <v>21</v>
      </c>
      <c r="H5" s="30">
        <f ca="1">TODAY()</f>
        <v>44908</v>
      </c>
    </row>
    <row r="6" spans="2:10" ht="30" customHeight="1" x14ac:dyDescent="0.25">
      <c r="B6" s="26"/>
      <c r="C6" s="27" t="str">
        <f>IF(VLOOKUP(NamaTagihan,DaftarPelanggan[],4,FALSE)&lt;&gt;"",VLOOKUP(NamaTagihan,DaftarPelanggan[],4,FALSE),IF(VLOOKUP(NamaTagihan,DaftarPelanggan[],5,FALSE)&lt;&gt;"",CONCATENATE(VLOOKUP(NamaTagihan,DaftarPelanggan[],5,FALSE),", ",VLOOKUP(NamaTagihan,DaftarPelanggan[],6,FALSE)," ",VLOOKUP(NamaTagihan,DaftarPelanggan[],7,FALSE)),CONCATENATE(VLOOKUP(NamaTagihan,DaftarPelanggan[],6,FALSE)," ",VLOOKUP(NamaTagihan,DaftarPelanggan[],7,FALSE))))</f>
        <v>Jl. Kenanga no. 123</v>
      </c>
      <c r="D6" s="26" t="s">
        <v>9</v>
      </c>
      <c r="E6" s="43" t="str">
        <f>IFERROR(VLOOKUP(NamaTagihan,DaftarPelanggan[],9,FALSE),"")</f>
        <v>mario@excellentwebsite.com</v>
      </c>
      <c r="F6" s="27"/>
      <c r="G6" s="28" t="s">
        <v>22</v>
      </c>
      <c r="H6" s="31" t="str">
        <f>IFERROR(VLOOKUP(NamaTagihan,DaftarPelanggan[],2,FALSE),"")</f>
        <v>Mario Simatupang</v>
      </c>
    </row>
    <row r="7" spans="2:10" ht="30" customHeight="1" x14ac:dyDescent="0.25">
      <c r="B7" s="26"/>
      <c r="C7" s="27" t="str">
        <f>IF(VLOOKUP(NamaTagihan,DaftarPelanggan[],4,FALSE)="","",IF(VLOOKUP(NamaTagihan,DaftarPelanggan[],5,FALSE)&lt;&gt;"",CONCATENATE(VLOOKUP(NamaTagihan,DaftarPelanggan[],5,FALSE),", ",VLOOKUP(NamaTagihan,DaftarPelanggan[],6,FALSE)," ",VLOOKUP(NamaTagihan,DaftarPelanggan[],7,FALSE)),CONCATENATE(VLOOKUP(NamaTagihan,DaftarPelanggan[],6,FALSE)," ",VLOOKUP(NamaTagihan,DaftarPelanggan[],7,FALSE))))</f>
        <v>Jakarta, DKI Jakarta 12345</v>
      </c>
      <c r="D7" s="24"/>
      <c r="E7" s="24"/>
      <c r="F7" s="32"/>
      <c r="G7" s="33"/>
      <c r="H7" s="25"/>
    </row>
    <row r="8" spans="2:10" ht="30" customHeight="1" x14ac:dyDescent="0.25">
      <c r="B8" s="39" t="s">
        <v>3</v>
      </c>
      <c r="C8" s="40" t="s">
        <v>6</v>
      </c>
      <c r="D8" s="40" t="s">
        <v>10</v>
      </c>
      <c r="E8" s="41" t="s">
        <v>14</v>
      </c>
      <c r="F8" s="13" t="s">
        <v>17</v>
      </c>
      <c r="G8" s="13" t="s">
        <v>23</v>
      </c>
      <c r="H8" s="14" t="s">
        <v>30</v>
      </c>
    </row>
    <row r="9" spans="2:10" ht="30" customHeight="1" x14ac:dyDescent="0.25">
      <c r="B9" s="44">
        <f ca="1">TODAY()</f>
        <v>44908</v>
      </c>
      <c r="C9" s="42">
        <v>789807</v>
      </c>
      <c r="D9" s="42" t="s">
        <v>11</v>
      </c>
      <c r="E9" s="45">
        <v>4</v>
      </c>
      <c r="F9" s="46">
        <v>10</v>
      </c>
      <c r="G9" s="46">
        <v>2</v>
      </c>
      <c r="H9" s="47">
        <f>IF(AND(ItemFaktur[[#This Row],[JML]]&lt;&gt;"",ItemFaktur[[#This Row],[HARGA SATUAN]]&lt;&gt;""),(ItemFaktur[[#This Row],[JML]]*ItemFaktur[[#This Row],[HARGA SATUAN]])-ItemFaktur[[#This Row],[DISKON]],"")</f>
        <v>38</v>
      </c>
    </row>
    <row r="10" spans="2:10" ht="30" customHeight="1" x14ac:dyDescent="0.25">
      <c r="B10" s="44"/>
      <c r="C10" s="42"/>
      <c r="D10" s="42"/>
      <c r="E10" s="45"/>
      <c r="F10" s="46"/>
      <c r="G10" s="46"/>
      <c r="H10" s="47" t="str">
        <f>IF(AND(ItemFaktur[[#This Row],[JML]]&lt;&gt;"",ItemFaktur[[#This Row],[HARGA SATUAN]]&lt;&gt;""),(ItemFaktur[[#This Row],[JML]]*ItemFaktur[[#This Row],[HARGA SATUAN]])-ItemFaktur[[#This Row],[DISKON]],"")</f>
        <v/>
      </c>
    </row>
    <row r="11" spans="2:10" ht="30" customHeight="1" x14ac:dyDescent="0.25">
      <c r="B11" s="44"/>
      <c r="C11" s="42"/>
      <c r="D11" s="42"/>
      <c r="E11" s="45"/>
      <c r="F11" s="46"/>
      <c r="G11" s="46"/>
      <c r="H11" s="47" t="str">
        <f>IF(AND(ItemFaktur[[#This Row],[JML]]&lt;&gt;"",ItemFaktur[[#This Row],[HARGA SATUAN]]&lt;&gt;""),(ItemFaktur[[#This Row],[JML]]*ItemFaktur[[#This Row],[HARGA SATUAN]])-ItemFaktur[[#This Row],[DISKON]],"")</f>
        <v/>
      </c>
    </row>
    <row r="12" spans="2:10" ht="30" customHeight="1" x14ac:dyDescent="0.25">
      <c r="B12" s="44"/>
      <c r="C12" s="42"/>
      <c r="D12" s="42"/>
      <c r="E12" s="45"/>
      <c r="F12" s="46"/>
      <c r="G12" s="46"/>
      <c r="H12" s="47" t="str">
        <f>IF(AND(ItemFaktur[[#This Row],[JML]]&lt;&gt;"",ItemFaktur[[#This Row],[HARGA SATUAN]]&lt;&gt;""),(ItemFaktur[[#This Row],[JML]]*ItemFaktur[[#This Row],[HARGA SATUAN]])-ItemFaktur[[#This Row],[DISKON]],"")</f>
        <v/>
      </c>
    </row>
    <row r="13" spans="2:10" ht="30" customHeight="1" x14ac:dyDescent="0.25">
      <c r="B13" s="44"/>
      <c r="C13" s="42"/>
      <c r="D13" s="42"/>
      <c r="E13" s="45"/>
      <c r="F13" s="46"/>
      <c r="G13" s="46"/>
      <c r="H13" s="47" t="str">
        <f>IF(AND(ItemFaktur[[#This Row],[JML]]&lt;&gt;"",ItemFaktur[[#This Row],[HARGA SATUAN]]&lt;&gt;""),(ItemFaktur[[#This Row],[JML]]*ItemFaktur[[#This Row],[HARGA SATUAN]])-ItemFaktur[[#This Row],[DISKON]],"")</f>
        <v/>
      </c>
    </row>
    <row r="14" spans="2:10" ht="30" customHeight="1" x14ac:dyDescent="0.25">
      <c r="B14" s="2"/>
      <c r="C14" s="2"/>
      <c r="D14" s="2"/>
      <c r="E14" s="2"/>
      <c r="F14" s="2"/>
      <c r="G14" s="9" t="s">
        <v>24</v>
      </c>
      <c r="H14" s="48">
        <f>SUM(ItemFaktur[TOTAL])</f>
        <v>38</v>
      </c>
    </row>
    <row r="15" spans="2:10" ht="30" customHeight="1" x14ac:dyDescent="0.25">
      <c r="B15" s="2"/>
      <c r="C15" s="2"/>
      <c r="D15" s="2"/>
      <c r="E15" s="2"/>
      <c r="F15" s="2"/>
      <c r="G15" s="10" t="s">
        <v>25</v>
      </c>
      <c r="H15" s="8">
        <v>8.8999999999999996E-2</v>
      </c>
    </row>
    <row r="16" spans="2:10" ht="30" customHeight="1" x14ac:dyDescent="0.25">
      <c r="B16" s="2"/>
      <c r="C16" s="2"/>
      <c r="D16" s="2"/>
      <c r="E16" s="2"/>
      <c r="F16" s="2"/>
      <c r="G16" s="10" t="s">
        <v>26</v>
      </c>
      <c r="H16" s="49">
        <f>SubtotalFaktur*TarifPajakPenjualan</f>
        <v>3.3819999999999997</v>
      </c>
    </row>
    <row r="17" spans="2:8" ht="30" customHeight="1" x14ac:dyDescent="0.25">
      <c r="B17" s="2"/>
      <c r="C17" s="2"/>
      <c r="D17" s="2"/>
      <c r="E17" s="2"/>
      <c r="F17" s="2"/>
      <c r="G17" s="11" t="s">
        <v>27</v>
      </c>
      <c r="H17" s="50">
        <v>5</v>
      </c>
    </row>
    <row r="18" spans="2:8" ht="30" customHeight="1" x14ac:dyDescent="0.2">
      <c r="B18" s="3" t="str">
        <f>"Jadikan semua cek dibayarkan kepada "&amp;UPPER(NamaPerusahaan)&amp;"."</f>
        <v>Jadikan semua cek dibayarkan kepada TAILSPIN TOYS.</v>
      </c>
      <c r="C18" s="3"/>
      <c r="D18" s="3"/>
      <c r="E18" s="3"/>
      <c r="F18" s="3"/>
      <c r="G18" s="12" t="s">
        <v>28</v>
      </c>
      <c r="H18" s="51">
        <v>0</v>
      </c>
    </row>
    <row r="19" spans="2:8" ht="30" customHeight="1" x14ac:dyDescent="0.2">
      <c r="B19" s="3" t="s">
        <v>4</v>
      </c>
      <c r="C19" s="3"/>
      <c r="D19" s="3"/>
      <c r="E19" s="3"/>
      <c r="F19" s="3"/>
      <c r="G19" s="15" t="s">
        <v>29</v>
      </c>
      <c r="H19" s="52">
        <f>SubtotalFaktur+PajakPenjualan+Pengiriman-Deposit</f>
        <v>46.381999999999998</v>
      </c>
    </row>
  </sheetData>
  <sheetProtection formatCells="0" formatColumns="0" formatRows="0" selectLockedCells="1" sort="0"/>
  <mergeCells count="3">
    <mergeCell ref="G1:H1"/>
    <mergeCell ref="G2:H2"/>
    <mergeCell ref="B1:D2"/>
  </mergeCells>
  <phoneticPr fontId="2" type="noConversion"/>
  <conditionalFormatting sqref="E6">
    <cfRule type="expression" dxfId="0" priority="1">
      <formula>$E$6&lt;&gt;""</formula>
    </cfRule>
  </conditionalFormatting>
  <dataValidations xWindow="956" yWindow="463" count="48">
    <dataValidation type="list" allowBlank="1" showInputMessage="1" prompt="Pilih nama pelanggan dalam sel ini. Tekan ALT+PANAH BAWAH untuk membuka daftar menurun, lalu ENTER untuk memilih. Tambahkan lebih banyak pelanggan ke lembar kerja Pelanggan untuk memperluas daftar pilihan" sqref="C4" xr:uid="{00000000-0002-0000-0000-000000000000}">
      <formula1>PencarianPelanggan</formula1>
    </dataValidation>
    <dataValidation allowBlank="1" showInputMessage="1" showErrorMessage="1" prompt="Masukkan alamat perusahaan penerbit faktur dalam sel ini" sqref="E1" xr:uid="{00000000-0002-0000-0000-000001000000}"/>
    <dataValidation allowBlank="1" showInputMessage="1" showErrorMessage="1" prompt="Masukkan kota, provinsi, dan kode pos dalam sel ini" sqref="E2" xr:uid="{00000000-0002-0000-0000-000002000000}"/>
    <dataValidation allowBlank="1" showInputMessage="1" showErrorMessage="1" prompt="Masukkan nomor telepon perusahaan penerbit faktur dalam sel ini" sqref="F1" xr:uid="{00000000-0002-0000-0000-000003000000}"/>
    <dataValidation allowBlank="1" showInputMessage="1" showErrorMessage="1" prompt="Masukkan nomor faks perusahaan penerbit faktur dalam sel ini" sqref="F2" xr:uid="{00000000-0002-0000-0000-000004000000}"/>
    <dataValidation allowBlank="1" showInputMessage="1" showErrorMessage="1" prompt="Masukkan alamat email perusahaan faktur dalam sel ini" sqref="G1" xr:uid="{00000000-0002-0000-0000-000005000000}"/>
    <dataValidation allowBlank="1" showInputMessage="1" showErrorMessage="1" prompt="Masukkan situs web perusahaan penerbit faktur dalam sel ini" sqref="G2:H2" xr:uid="{00000000-0002-0000-0000-000006000000}"/>
    <dataValidation allowBlank="1" showInputMessage="1" showErrorMessage="1" prompt="Informasi Tagihan Kepada secara otomatis diperbarui dalam baris 3 hingga 6, berdasarkan pilihan yang dibuat dalam sel di sebelah kanan. Masukkan Nomor Faktur &amp; Tanggal Faktur di sel H3 &amp; H4" sqref="B4" xr:uid="{00000000-0002-0000-0000-000007000000}"/>
    <dataValidation allowBlank="1" showInputMessage="1" showErrorMessage="1" prompt="Nomor Telepon Pelanggan akan diperbarui secara otomatis dalam sel di sebelah kanan" sqref="D4" xr:uid="{00000000-0002-0000-0000-000008000000}"/>
    <dataValidation allowBlank="1" showInputMessage="1" showErrorMessage="1" prompt="Nomor Telepon Pelanggan akan diperbarui secara otomatis dalam sel ini " sqref="E4" xr:uid="{00000000-0002-0000-0000-000009000000}"/>
    <dataValidation allowBlank="1" showInputMessage="1" showErrorMessage="1" prompt="Nomor Faks Pelanggan akan diperbarui secara otomatis dalam sel di sebelah kanan" sqref="D5" xr:uid="{00000000-0002-0000-0000-00000A000000}"/>
    <dataValidation allowBlank="1" showInputMessage="1" showErrorMessage="1" prompt="Nomor Faks Pelanggan akan diperbarui secara otomatis dalam sel ini" sqref="E5" xr:uid="{00000000-0002-0000-0000-00000B000000}"/>
    <dataValidation allowBlank="1" showInputMessage="1" showErrorMessage="1" prompt="Alamat Email Pelanggan akan diperbarui secara otomatis dalam sel di sebelah kanan" sqref="D6" xr:uid="{00000000-0002-0000-0000-00000C000000}"/>
    <dataValidation allowBlank="1" showInputMessage="1" showErrorMessage="1" prompt="Masukkan nomor Faktur dalam sel di sebelah kanan" sqref="G4" xr:uid="{00000000-0002-0000-0000-00000D000000}"/>
    <dataValidation allowBlank="1" showInputMessage="1" showErrorMessage="1" prompt="Masukkan nomor Faktur dalam sel ini" sqref="H4" xr:uid="{00000000-0002-0000-0000-00000E000000}"/>
    <dataValidation allowBlank="1" showInputMessage="1" showErrorMessage="1" prompt="Masukkan Tanggal Faktur dalam sel di sebelah kanan" sqref="G5" xr:uid="{00000000-0002-0000-0000-00000F000000}"/>
    <dataValidation allowBlank="1" showInputMessage="1" showErrorMessage="1" prompt="Masukkan Tanggal Faktur dalam sel ini" sqref="H5" xr:uid="{00000000-0002-0000-0000-000010000000}"/>
    <dataValidation allowBlank="1" showInputMessage="1" showErrorMessage="1" prompt="Nama Kontak Pelanggan akan diperbarui secara otomatis dalam sel di sebelah kanan. " sqref="G6" xr:uid="{00000000-0002-0000-0000-000011000000}"/>
    <dataValidation allowBlank="1" showInputMessage="1" showErrorMessage="1" prompt="Nama Kontak Pelanggan akan diperbarui secara otomatis dalam sel ini" sqref="H6" xr:uid="{00000000-0002-0000-0000-000012000000}"/>
    <dataValidation allowBlank="1" showInputMessage="1" showErrorMessage="1" prompt="Masukkan Tanggal dalam kolom ini di bawah judul ini" sqref="B8" xr:uid="{00000000-0002-0000-0000-000013000000}"/>
    <dataValidation allowBlank="1" showInputMessage="1" showErrorMessage="1" prompt="Masukkan Nomor item dalam kolom ini di bawah judul ini" sqref="C8" xr:uid="{00000000-0002-0000-0000-000014000000}"/>
    <dataValidation allowBlank="1" showInputMessage="1" showErrorMessage="1" prompt="Masukkan Deskripsi item dalam kolom ini di bawah judul ini" sqref="D8" xr:uid="{00000000-0002-0000-0000-000015000000}"/>
    <dataValidation allowBlank="1" showInputMessage="1" showErrorMessage="1" prompt="Masukkan Jumlah dalam kolom ini di bawah judul ini" sqref="E8" xr:uid="{00000000-0002-0000-0000-000016000000}"/>
    <dataValidation allowBlank="1" showInputMessage="1" showErrorMessage="1" prompt="Masukkan Harga Satuan dalam kolom ini di bawah judul ini" sqref="F8" xr:uid="{00000000-0002-0000-0000-000017000000}"/>
    <dataValidation allowBlank="1" showInputMessage="1" showErrorMessage="1" prompt="Masukkan Diskon dalam kolom ini di bawah judul ini" sqref="G8" xr:uid="{00000000-0002-0000-0000-000018000000}"/>
    <dataValidation allowBlank="1" showInputMessage="1" showErrorMessage="1" prompt="Total dihitung secara otomatis dalam kolom di bawah judul ini" sqref="H8" xr:uid="{00000000-0002-0000-0000-000019000000}"/>
    <dataValidation allowBlank="1" showInputMessage="1" showErrorMessage="1" prompt="Subtotal Faktur dihitung secara otomatis dalam sel di sebelah kanan" sqref="G14" xr:uid="{00000000-0002-0000-0000-00001A000000}"/>
    <dataValidation allowBlank="1" showInputMessage="1" showErrorMessage="1" prompt="Subtotal Faktur dihitung secara otomatis dalam sel ini" sqref="H14" xr:uid="{00000000-0002-0000-0000-00001B000000}"/>
    <dataValidation allowBlank="1" showInputMessage="1" showErrorMessage="1" prompt="Masukkan Tarif Pajak dalam sel di sebelah kanan" sqref="G15" xr:uid="{00000000-0002-0000-0000-00001C000000}"/>
    <dataValidation allowBlank="1" showInputMessage="1" showErrorMessage="1" prompt="Masukkan Tarif Pajak dalam sel ini" sqref="H15" xr:uid="{00000000-0002-0000-0000-00001D000000}"/>
    <dataValidation allowBlank="1" showInputMessage="1" showErrorMessage="1" prompt="Pajak Penjualan dihitung secara otomatis dalam sel di sebelah kanan" sqref="G16" xr:uid="{00000000-0002-0000-0000-00001E000000}"/>
    <dataValidation allowBlank="1" showInputMessage="1" showErrorMessage="1" prompt="Pajak Penjualan dihitung secara otomatis dalam sel ini" sqref="H16" xr:uid="{00000000-0002-0000-0000-00001F000000}"/>
    <dataValidation allowBlank="1" showInputMessage="1" showErrorMessage="1" prompt="Masukkan biaya Pengiriman dalam sel di sebelah kanan" sqref="G17" xr:uid="{00000000-0002-0000-0000-000020000000}"/>
    <dataValidation allowBlank="1" showInputMessage="1" showErrorMessage="1" prompt="Masukkan biaya Pengiriman dalam sel ini" sqref="H17" xr:uid="{00000000-0002-0000-0000-000021000000}"/>
    <dataValidation allowBlank="1" showInputMessage="1" showErrorMessage="1" prompt="Masukkan jumlah Deposit yang Diterima dalam sel di sebelah kanan" sqref="G18" xr:uid="{00000000-0002-0000-0000-000022000000}"/>
    <dataValidation allowBlank="1" showInputMessage="1" showErrorMessage="1" prompt="Masukkan jumlah Deposit yang Diterima dalam sel ini" sqref="H18" xr:uid="{00000000-0002-0000-0000-000023000000}"/>
    <dataValidation allowBlank="1" showInputMessage="1" showErrorMessage="1" prompt="Total dihitung secara otomatis dalam sel di sebelah kanan" sqref="G19" xr:uid="{00000000-0002-0000-0000-000024000000}"/>
    <dataValidation allowBlank="1" showInputMessage="1" showErrorMessage="1" prompt="Total dihitung secara otomatis dalam sel ini" sqref="H19" xr:uid="{00000000-0002-0000-0000-000025000000}"/>
    <dataValidation allowBlank="1" showInputMessage="1" showErrorMessage="1" prompt="Nama perusahaan ditambahkan secara otomatis dalam sel ini" sqref="B18:F18" xr:uid="{00000000-0002-0000-0000-000026000000}"/>
    <dataValidation allowBlank="1" showInputMessage="1" showErrorMessage="1" prompt="Masukkan jumlah hari yang tersisa sebelum Total harus dibayar dan persentase beban bunga pada teks dalam sel ini. Data sampel disediakan di dalam templat default" sqref="B19:F19" xr:uid="{00000000-0002-0000-0000-000027000000}"/>
    <dataValidation allowBlank="1" showInputMessage="1" showErrorMessage="1" prompt="Alamat pelanggan akan diperbarui secara otomatis dalam sel ini" sqref="C5" xr:uid="{00000000-0002-0000-0000-000028000000}"/>
    <dataValidation allowBlank="1" showInputMessage="1" showErrorMessage="1" prompt="Alamat pelanggan 2 akan diperbarui secara otomatis dalam sel ini" sqref="C6" xr:uid="{00000000-0002-0000-0000-000029000000}"/>
    <dataValidation allowBlank="1" showInputMessage="1" showErrorMessage="1" prompt="Kota, provinsi, dan kode pos pelanggan akan diperbarui secara otomatis dalam sel ini" sqref="C7" xr:uid="{00000000-0002-0000-0000-00002A000000}"/>
    <dataValidation allowBlank="1" showInputMessage="1" showErrorMessage="1" prompt="Alamat Email Pelanggan akan diperbarui secara otomatis dalam sel ini" sqref="E6" xr:uid="{00000000-0002-0000-0000-00002B000000}"/>
    <dataValidation allowBlank="1" showInputMessage="1" showErrorMessage="1" prompt="Buat Faktur Komersial dalam buku kerja ini. Masukkan detail perusahaan dalam lembar kerja ini dan detail pelanggan dalam lembar kerja Pelanggan. Pilih sel J1 untuk menavigasi ke lembar kerja Pelanggan" sqref="A1" xr:uid="{00000000-0002-0000-0000-00002C000000}"/>
    <dataValidation allowBlank="1" showInputMessage="1" showErrorMessage="1" prompt="Alamat Pelanggan akan diperbarui secara otomatis dalam sel C3:C6." sqref="B5:B7" xr:uid="{00000000-0002-0000-0000-00002F000000}"/>
    <dataValidation allowBlank="1" showInputMessage="1" showErrorMessage="1" prompt="Masukkan nama perusahaan penerbit faktur dalam sel ini. Masukkan detail perusahaan penerbit faktur ke sel D1 hingga G2 &amp; detail tagihan di sel B3 hingga H5. Masukkan detail Faktur ke tabel dimulai dari sel B7" sqref="B1" xr:uid="{00000000-0002-0000-0000-000030000000}"/>
    <dataValidation allowBlank="1" showInputMessage="1" showErrorMessage="1" prompt="Tautan navigasi ke lembar kerja Pelanggan. Sel ini tidak akan dicetak" sqref="J1" xr:uid="{00000000-0002-0000-0000-000031000000}"/>
  </dataValidations>
  <hyperlinks>
    <hyperlink ref="G1" r:id="rId1" display="CustomerService@tailspintoys.com" xr:uid="{00000000-0004-0000-0000-000000000000}"/>
    <hyperlink ref="J1" location="Pelanggan!A1" tooltip="Pilih untuk menavigasi ke lembar kerja Pelanggan" display="Customers" xr:uid="{00000000-0004-0000-0000-000003000000}"/>
    <hyperlink ref="G1:H1" r:id="rId2" display="tailspin@interestingsite.com" xr:uid="{827A1C82-3B3C-4978-8950-7AFF696333B1}"/>
    <hyperlink ref="G2:H2" r:id="rId3" tooltip="Pilih untuk menampilkan situs web ini" display="www.tailspintoys.com" xr:uid="{00000000-0004-0000-0000-000002000000}"/>
    <hyperlink ref="G2" r:id="rId4" xr:uid="{00000000-0004-0000-0000-000001000000}"/>
  </hyperlinks>
  <printOptions horizontalCentered="1"/>
  <pageMargins left="0.25" right="0.25" top="0.75" bottom="0.75" header="0.3" footer="0.3"/>
  <pageSetup paperSize="9" fitToHeight="0" orientation="portrait" horizontalDpi="300" verticalDpi="300" r:id="rId5"/>
  <headerFooter differentFirst="1">
    <oddFooter>Page &amp;P of &amp;N</oddFooter>
  </headerFooter>
  <ignoredErrors>
    <ignoredError sqref="H10:H13" emptyCellReference="1"/>
  </ignoredErrors>
  <drawing r:id="rId6"/>
  <tableParts count="1">
    <tablePart r:id="rId7"/>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B1:N4"/>
  <sheetViews>
    <sheetView showGridLines="0" zoomScaleNormal="100" workbookViewId="0"/>
  </sheetViews>
  <sheetFormatPr defaultColWidth="9.28515625" defaultRowHeight="30" customHeight="1" x14ac:dyDescent="0.25"/>
  <cols>
    <col min="1" max="1" width="2.7109375" customWidth="1"/>
    <col min="2" max="2" width="24" customWidth="1"/>
    <col min="3" max="3" width="24.42578125" customWidth="1"/>
    <col min="4" max="4" width="19.28515625" customWidth="1"/>
    <col min="5" max="5" width="20.140625" customWidth="1"/>
    <col min="6" max="6" width="19.28515625" customWidth="1"/>
    <col min="7" max="7" width="13.7109375" customWidth="1"/>
    <col min="8" max="8" width="14.5703125" customWidth="1"/>
    <col min="9" max="9" width="19.28515625" customWidth="1"/>
    <col min="10" max="10" width="30.7109375" customWidth="1"/>
    <col min="11" max="11" width="19.28515625" customWidth="1"/>
    <col min="12" max="12" width="2.7109375" customWidth="1"/>
    <col min="13" max="13" width="22.7109375" customWidth="1"/>
  </cols>
  <sheetData>
    <row r="1" spans="2:14" ht="42" customHeight="1" x14ac:dyDescent="0.25">
      <c r="B1" s="36" t="s">
        <v>32</v>
      </c>
      <c r="K1" s="6"/>
      <c r="L1" s="6"/>
      <c r="M1" s="7" t="s">
        <v>60</v>
      </c>
      <c r="N1" s="6"/>
    </row>
    <row r="2" spans="2:14" ht="30" customHeight="1" x14ac:dyDescent="0.25">
      <c r="B2" s="38" t="s">
        <v>33</v>
      </c>
      <c r="C2" s="37" t="s">
        <v>35</v>
      </c>
      <c r="D2" s="37" t="s">
        <v>38</v>
      </c>
      <c r="E2" s="37" t="s">
        <v>41</v>
      </c>
      <c r="F2" s="37" t="s">
        <v>43</v>
      </c>
      <c r="G2" s="37" t="s">
        <v>46</v>
      </c>
      <c r="H2" s="37" t="s">
        <v>49</v>
      </c>
      <c r="I2" s="37" t="s">
        <v>51</v>
      </c>
      <c r="J2" s="37" t="s">
        <v>54</v>
      </c>
      <c r="K2" s="37" t="s">
        <v>57</v>
      </c>
    </row>
    <row r="3" spans="2:14" ht="30" customHeight="1" x14ac:dyDescent="0.25">
      <c r="B3" s="16" t="s">
        <v>5</v>
      </c>
      <c r="C3" s="17" t="s">
        <v>36</v>
      </c>
      <c r="D3" s="17" t="s">
        <v>39</v>
      </c>
      <c r="E3" s="17" t="s">
        <v>42</v>
      </c>
      <c r="F3" s="17" t="s">
        <v>44</v>
      </c>
      <c r="G3" s="17" t="s">
        <v>47</v>
      </c>
      <c r="H3" s="18">
        <v>12345</v>
      </c>
      <c r="I3" s="57" t="s">
        <v>52</v>
      </c>
      <c r="J3" s="19" t="s">
        <v>55</v>
      </c>
      <c r="K3" s="57" t="s">
        <v>58</v>
      </c>
    </row>
    <row r="4" spans="2:14" ht="30" customHeight="1" x14ac:dyDescent="0.25">
      <c r="B4" s="16" t="s">
        <v>34</v>
      </c>
      <c r="C4" s="20" t="s">
        <v>37</v>
      </c>
      <c r="D4" s="20" t="s">
        <v>40</v>
      </c>
      <c r="E4" s="20"/>
      <c r="F4" s="20" t="s">
        <v>45</v>
      </c>
      <c r="G4" s="20" t="s">
        <v>48</v>
      </c>
      <c r="H4" s="21" t="s">
        <v>50</v>
      </c>
      <c r="I4" s="58" t="s">
        <v>53</v>
      </c>
      <c r="J4" s="22" t="s">
        <v>56</v>
      </c>
      <c r="K4" s="58" t="s">
        <v>59</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Masukkan detail pelanggan ke dalam lembar kerja ini. Informasi pelanggan yang dimasukkan akan digunakan dalam lembar kerja Faktur Komersial. Pilih sel M1 untuk menavigasi ke lembar kerja Faktur Komersial" sqref="A1" xr:uid="{00000000-0002-0000-0100-000000000000}"/>
    <dataValidation allowBlank="1" showInputMessage="1" showErrorMessage="1" prompt="Judul lembar kerja ini ada dalam sel ini" sqref="B1" xr:uid="{00000000-0002-0000-0100-000001000000}"/>
    <dataValidation allowBlank="1" showInputMessage="1" showErrorMessage="1" prompt="Masukkan Nama Perusahaan ke dalam kolom di bawah judul ini. Gunakan filter judul untuk menemukan entri tertentu" sqref="B2" xr:uid="{00000000-0002-0000-0100-000002000000}"/>
    <dataValidation allowBlank="1" showInputMessage="1" showErrorMessage="1" prompt="Masukkan Nama Kontak ke dalam kolom di bawah judul ini" sqref="C2" xr:uid="{00000000-0002-0000-0100-000003000000}"/>
    <dataValidation allowBlank="1" showInputMessage="1" showErrorMessage="1" prompt="Masukkan Alamat dalam kolom ini di bawah judul ini" sqref="D2" xr:uid="{00000000-0002-0000-0100-000004000000}"/>
    <dataValidation allowBlank="1" showInputMessage="1" showErrorMessage="1" prompt="Masukkan Alamat 2 dalam kolom ini di bawah judul ini" sqref="E2" xr:uid="{00000000-0002-0000-0100-000005000000}"/>
    <dataValidation allowBlank="1" showInputMessage="1" showErrorMessage="1" prompt="Masukkan Kota dalam kolom ini di bawah judul ini" sqref="F2" xr:uid="{00000000-0002-0000-0100-000006000000}"/>
    <dataValidation allowBlank="1" showInputMessage="1" showErrorMessage="1" prompt="Masukkan Provinsi dalam kolom ini di bawah judul ini" sqref="G2" xr:uid="{00000000-0002-0000-0100-000007000000}"/>
    <dataValidation allowBlank="1" showInputMessage="1" showErrorMessage="1" prompt="Masukkan Kode Pos dalam kolom ini di bawah judul ini" sqref="H2" xr:uid="{00000000-0002-0000-0100-000008000000}"/>
    <dataValidation allowBlank="1" showInputMessage="1" showErrorMessage="1" prompt="Masukkan Nomor telepon dalam kolom ini di bawah judul ini" sqref="I2" xr:uid="{00000000-0002-0000-0100-000009000000}"/>
    <dataValidation allowBlank="1" showInputMessage="1" showErrorMessage="1" prompt="Masukkan Alamat email dalam kolom ini di bawah judul ini" sqref="J2" xr:uid="{00000000-0002-0000-0100-00000A000000}"/>
    <dataValidation allowBlank="1" showInputMessage="1" showErrorMessage="1" prompt="Masukkan Nomor Faks ke dalam kolom di bawah judul ini" sqref="K2" xr:uid="{00000000-0002-0000-0100-00000B000000}"/>
    <dataValidation allowBlank="1" showInputMessage="1" showErrorMessage="1" prompt="Tautan navigasi ke lembar kerja Faktur Komersial. Sel ini tidak akan dicetak" sqref="M1" xr:uid="{00000000-0002-0000-0100-00000C000000}"/>
  </dataValidations>
  <hyperlinks>
    <hyperlink ref="J4" r:id="rId1" xr:uid="{00000000-0004-0000-0100-000000000000}"/>
    <hyperlink ref="J3" r:id="rId2" xr:uid="{00000000-0004-0000-0100-000001000000}"/>
    <hyperlink ref="M1" location="'Faktur Komersial'!A1" tooltip="Pilih untuk menavigasi ke lembar kerja Faktur Komersial" display="Commercial Invoice" xr:uid="{00000000-0004-0000-0100-000002000000}"/>
  </hyperlinks>
  <printOptions horizontalCentered="1"/>
  <pageMargins left="0.25" right="0.25" top="0.75" bottom="0.75" header="0.3" footer="0.3"/>
  <pageSetup paperSize="9" fitToHeight="0" orientation="landscape" r:id="rId3"/>
  <headerFooter differentFirst="1">
    <oddFooter>Page &amp;P of &amp;N</oddFooter>
  </headerFooter>
  <ignoredErrors>
    <ignoredError sqref="H4" numberStoredAsText="1"/>
  </ignoredErrors>
  <drawing r:id="rId4"/>
  <tableParts count="1">
    <tablePart r:id="rId5"/>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1EEA17F8-F2E6-4F37-96C5-FC2148209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6A9A12BA-9F57-446D-9D9A-4E9F2D8C2114}">
  <ds:schemaRefs>
    <ds:schemaRef ds:uri="http://schemas.microsoft.com/sharepoint/v3/contenttype/forms"/>
  </ds:schemaRefs>
</ds:datastoreItem>
</file>

<file path=customXml/itemProps33.xml><?xml version="1.0" encoding="utf-8"?>
<ds:datastoreItem xmlns:ds="http://schemas.openxmlformats.org/officeDocument/2006/customXml" ds:itemID="{A0515C00-9D69-49C8-98A8-6AAA248F4F0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TM00000028</ap:Template>
  <ap:DocSecurity>0</ap:DocSecurity>
  <ap:ScaleCrop>false</ap:ScaleCrop>
  <ap:HeadingPairs>
    <vt:vector baseType="variant" size="4">
      <vt:variant>
        <vt:lpstr>Lembar kerja</vt:lpstr>
      </vt:variant>
      <vt:variant>
        <vt:i4>2</vt:i4>
      </vt:variant>
      <vt:variant>
        <vt:lpstr>Rentang Bernama</vt:lpstr>
      </vt:variant>
      <vt:variant>
        <vt:i4>18</vt:i4>
      </vt:variant>
    </vt:vector>
  </ap:HeadingPairs>
  <ap:TitlesOfParts>
    <vt:vector baseType="lpstr" size="20">
      <vt:lpstr>Faktur Komersial</vt:lpstr>
      <vt:lpstr>Pelanggan</vt:lpstr>
      <vt:lpstr>BagianJudulBaris1..C6</vt:lpstr>
      <vt:lpstr>BagianJudulBaris2..E5</vt:lpstr>
      <vt:lpstr>BagianJudulBaris3..H5</vt:lpstr>
      <vt:lpstr>BagianJudulBaris4..H20</vt:lpstr>
      <vt:lpstr>Deposit</vt:lpstr>
      <vt:lpstr>Judul2</vt:lpstr>
      <vt:lpstr>JudulKolom1</vt:lpstr>
      <vt:lpstr>NamaPerusahaan</vt:lpstr>
      <vt:lpstr>NamaTagihan</vt:lpstr>
      <vt:lpstr>PajakPenjualan</vt:lpstr>
      <vt:lpstr>PencarianPelanggan</vt:lpstr>
      <vt:lpstr>Pengiriman</vt:lpstr>
      <vt:lpstr>'Faktur Komersial'!Print_Area</vt:lpstr>
      <vt:lpstr>Pelanggan!Print_Area</vt:lpstr>
      <vt:lpstr>'Faktur Komersial'!Print_Titles</vt:lpstr>
      <vt:lpstr>Pelanggan!Print_Titles</vt:lpstr>
      <vt:lpstr>SubtotalFaktur</vt:lpstr>
      <vt:lpstr>TarifPajakPenjualan</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2022-11-15T06:53:55Z</dcterms:created>
  <dcterms:modified xsi:type="dcterms:W3CDTF">2022-12-13T11:14:29Z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