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0" yWindow="0" windowWidth="28590" windowHeight="12495"/>
  </bookViews>
  <sheets>
    <sheet name="Munkaidő-nyilvántartás" sheetId="15" r:id="rId1"/>
    <sheet name="Névjegy" sheetId="20" r:id="rId2"/>
  </sheets>
  <definedNames>
    <definedName name="A_hét_kezdete">'Munkaidő-nyilvántartás'!$H$4</definedName>
    <definedName name="_xlnm.Print_Area" localSheetId="0">'Munkaidő-nyilvántartás'!$B$1:$L$31</definedName>
  </definedNames>
  <calcPr calcId="171027"/>
</workbook>
</file>

<file path=xl/calcChain.xml><?xml version="1.0" encoding="utf-8"?>
<calcChain xmlns="http://schemas.openxmlformats.org/spreadsheetml/2006/main">
  <c r="H15" i="15" l="1"/>
  <c r="I15" i="15"/>
  <c r="J15" i="15"/>
  <c r="K15" i="15"/>
  <c r="L15" i="15"/>
  <c r="H4" i="15"/>
  <c r="B8" i="15" s="1"/>
  <c r="B9" i="15" s="1"/>
  <c r="B10" i="15" s="1"/>
  <c r="B11" i="15" s="1"/>
  <c r="B12" i="15" s="1"/>
  <c r="B13" i="15" s="1"/>
  <c r="B14" i="15" s="1"/>
  <c r="G19" i="15" l="1"/>
  <c r="G20" i="15"/>
  <c r="G21" i="15"/>
  <c r="G22" i="15"/>
  <c r="G23" i="15"/>
  <c r="G24" i="15"/>
  <c r="G18" i="15"/>
  <c r="G9" i="15"/>
  <c r="G10" i="15"/>
  <c r="G11" i="15"/>
  <c r="G12" i="15"/>
  <c r="G13" i="15"/>
  <c r="G14" i="15"/>
  <c r="G8" i="15"/>
  <c r="H25" i="15"/>
  <c r="I28" i="15" l="1"/>
  <c r="L25" i="15"/>
  <c r="K25" i="15"/>
  <c r="J25" i="15"/>
  <c r="I25" i="15"/>
  <c r="L29" i="15" l="1"/>
  <c r="K29" i="15"/>
  <c r="J29" i="15"/>
  <c r="B18" i="15"/>
  <c r="B19" i="15" s="1"/>
  <c r="B20" i="15" s="1"/>
  <c r="B21" i="15" s="1"/>
  <c r="B22" i="15" s="1"/>
  <c r="B23" i="15" s="1"/>
  <c r="B24" i="15" s="1"/>
  <c r="I29" i="15" l="1"/>
  <c r="H29" i="15" l="1"/>
  <c r="K31" i="15" s="1"/>
</calcChain>
</file>

<file path=xl/sharedStrings.xml><?xml version="1.0" encoding="utf-8"?>
<sst xmlns="http://schemas.openxmlformats.org/spreadsheetml/2006/main" count="85" uniqueCount="71">
  <si>
    <t>Ezen a munkalapon heti munkaidő-nyilvántartást készíthet.
A B1 cellában szerepel a munkalap címe. 
A G1 cellába írhatja be a cég nevét.
A Névjegy munkalapon találhatók a munkalap használatára vonatkozó információk, beleértve a képernyőolvasók utasításait és a munkafüzet szerzőjét.
További utasításokat az A oszlopban lefelé navigálva hallgathat meg.</t>
  </si>
  <si>
    <t>A B4 cellában adhatja meg a cég irányítószámát és a települést, a H4 cellában pedig a hét kezdő dátumát a munkaidő-nyilvántartáshoz.</t>
  </si>
  <si>
    <t>A B5 cellában adhatja meg a cég telefonszámát.
A következő utasítás az A7 cellában található.</t>
  </si>
  <si>
    <t xml:space="preserve">Az idő nyilvántartására szolgáló két táblázat a B7 és a G7 cellában kezdődik. Az F oszlop üres. A G oszlop kiszámítja a teljes időt a kezdés, a szünetek és a befejezés alapján. A B7–L7 cellák tartalmazzák a táblázat fejléceit. </t>
  </si>
  <si>
    <t>A második hét idejének nyilvántartására szolgáló két táblázat a B17 és a G17 cellában kezdődik. Az F oszlop üres. A második táblázat G oszlopa kiszámítja a teljes időt a kezdés, a szünetek és a befejezés alapján. A B17–L17 cellák tartalmazzák a táblázat fejléceit. 
Ha a kéthetes munkaidő-nyilvántartás helyett egyheteset szeretne használni, rejtse el a második hetet.</t>
  </si>
  <si>
    <t xml:space="preserve">A Rendes munkaidő, a Túlóra, a Betegszabadság, a Munkaszüneti nap és a Szabadság felirat a H27–L27 cellákban szerepel. A H28–L28 cellákban adhatja meg az órabért ezekhez a fejlécekhez. </t>
  </si>
  <si>
    <t>A B31 cellában szerepel a Felettes aláírása, az E31 cellában pedig a Dátum felirat.
A kifizetendő végösszeg a K31 cellában szerepel.</t>
  </si>
  <si>
    <t>MUNKAIDŐ-NYILVÁNTARTÁS</t>
  </si>
  <si>
    <t>Cím 1. sora</t>
  </si>
  <si>
    <t>Cím 2. sora</t>
  </si>
  <si>
    <t>Irányítószám, település</t>
  </si>
  <si>
    <t>Telefonszám</t>
  </si>
  <si>
    <t>A hét napja</t>
  </si>
  <si>
    <t>Alkalmazott aláírása</t>
  </si>
  <si>
    <t>Felettes aláírása</t>
  </si>
  <si>
    <t xml:space="preserve">Kezdés
 </t>
  </si>
  <si>
    <r>
      <t xml:space="preserve">Szünetek
</t>
    </r>
    <r>
      <rPr>
        <b/>
        <sz val="8"/>
        <color indexed="9"/>
        <rFont val="Calibri"/>
        <family val="2"/>
        <scheme val="major"/>
      </rPr>
      <t>(perc)</t>
    </r>
  </si>
  <si>
    <t>Alkalmazott neve:</t>
  </si>
  <si>
    <t>Felettes neve:</t>
  </si>
  <si>
    <t>Hét kezdete:</t>
  </si>
  <si>
    <t xml:space="preserve">Befejezés
 </t>
  </si>
  <si>
    <t>Dátum</t>
  </si>
  <si>
    <t>Cég neve</t>
  </si>
  <si>
    <t>Oszlop1</t>
  </si>
  <si>
    <t>Órabér:</t>
  </si>
  <si>
    <t>Kifizetendő összeg:</t>
  </si>
  <si>
    <t>Kifizetendő végösszeg:</t>
  </si>
  <si>
    <r>
      <t xml:space="preserve">Rendes munkaidő
</t>
    </r>
    <r>
      <rPr>
        <b/>
        <sz val="8"/>
        <color indexed="9"/>
        <rFont val="Calibri"/>
        <family val="2"/>
        <scheme val="major"/>
      </rPr>
      <t>[ó]:pp</t>
    </r>
  </si>
  <si>
    <t>Rendes munkaidő</t>
  </si>
  <si>
    <r>
      <t xml:space="preserve">Túlóra
</t>
    </r>
    <r>
      <rPr>
        <b/>
        <sz val="8"/>
        <color indexed="9"/>
        <rFont val="Calibri"/>
        <family val="2"/>
        <scheme val="major"/>
      </rPr>
      <t>[ó]:pp</t>
    </r>
  </si>
  <si>
    <t>Túlóra</t>
  </si>
  <si>
    <r>
      <t xml:space="preserve">Betegszabadság
</t>
    </r>
    <r>
      <rPr>
        <b/>
        <sz val="8"/>
        <color indexed="9"/>
        <rFont val="Calibri"/>
        <family val="2"/>
        <scheme val="major"/>
      </rPr>
      <t>[ó]:pp</t>
    </r>
  </si>
  <si>
    <t>Betegszabadság</t>
  </si>
  <si>
    <r>
      <t xml:space="preserve">Munkaszüneti nap
</t>
    </r>
    <r>
      <rPr>
        <b/>
        <sz val="8"/>
        <color indexed="9"/>
        <rFont val="Calibri"/>
        <family val="2"/>
        <scheme val="major"/>
      </rPr>
      <t>[ó]:pp</t>
    </r>
  </si>
  <si>
    <t>Munkaszüneti nap</t>
  </si>
  <si>
    <r>
      <t xml:space="preserve">Szabadság
</t>
    </r>
    <r>
      <rPr>
        <b/>
        <sz val="8"/>
        <color indexed="9"/>
        <rFont val="Calibri"/>
        <family val="2"/>
        <scheme val="major"/>
      </rPr>
      <t>[ó]:pp</t>
    </r>
  </si>
  <si>
    <t>Szabadság</t>
  </si>
  <si>
    <t>MUNKAIDŐ-NYILVÁNTARTÁSI SABLONOK A VERTEX42.COM-TÓL</t>
  </si>
  <si>
    <t>https://www.vertex42.com/ExcelTemplates/timesheets.html</t>
  </si>
  <si>
    <t>← Nyomja le a CTRL+SHIFT+Pontosvessző billentyűkombinációt az aktuális idő megadásához.</t>
  </si>
  <si>
    <t>← Ha a kéthetes munkaidő-nyilvántartás helyett egyheteset szeretne használni, rejtse el a második hetet.</t>
  </si>
  <si>
    <t>← Ha nincs szüksége az Órabér sorban szereplő értékekre, törölje őket.</t>
  </si>
  <si>
    <t>Útmutató képernyőolvasókhoz</t>
  </si>
  <si>
    <t xml:space="preserve">Ebben a munkafüzetben 2 munkalap található. 
Munkaidő-nyilvántartás
Névjegy
Az egyes munkalapok utasításai az A oszlopban találhatók az A1 cellával kezdődően. Rejtett formázású szöveggel írtuk őket. Minden lépés végigvezeti az adott sorra vonatkozó információkon. Ettől kifejezetten eltérő utasítás hiányában a további lépések az A2, A3 stb. cellákban folytatódnak. Az utasítás szövegében például szerepelhet a következő: „lépjen az A6 cellába” a következő lépésért. 
A rejtett szöveg nyomtatásban nem lesz látható.
Ha a munkalapról el szeretné távolítani ezeket az utasításokat, egyszerűen törölje az A oszlopot.
</t>
  </si>
  <si>
    <t>A Vertex42 névjegye</t>
  </si>
  <si>
    <t>A Vertex42.com több mint 300 profi kivitelű számolótábla-sablont nyújt üzleti, otthoni, illetve oktatási felhasználásra – amelyek többsége ingyenesen letölthető. Választékukban megtalálható számos naptár, tervező és ütemterv, valamint személyes pénzügyi számolótáblák költségvetésekhez, adósságcsökkentéshez és hiteltörlesztéshez.</t>
  </si>
  <si>
    <t>A vállalkozások számlákhoz, munkaidő-nyilvántartásokhoz, készletgazdálkodási nyilvántartásokhoz, pénzügyi kimutatásokhoz és a projekttervezéshez találnak itt sablonokat. A tanárok és a diákok erőforrásokhoz, többek között órarendekhez, osztálynaplókhoz és jelenléti ívekhez juthatnak hozzá. Családi életét étrendtervezőkkel, ellenőrzőlistákkal és edzésnaplókkal rendszerezheti. Minden sablont alaposan tanulmányoztunk, pontosítottunk és továbbfejlesztettünk több ezer felhasználói visszajelzés alapján.</t>
  </si>
  <si>
    <t>Összeg</t>
  </si>
  <si>
    <r>
      <t xml:space="preserve">Összeg
</t>
    </r>
    <r>
      <rPr>
        <b/>
        <sz val="8"/>
        <color indexed="9"/>
        <rFont val="Calibri"/>
        <family val="2"/>
        <scheme val="major"/>
      </rPr>
      <t>[ó]:pp</t>
    </r>
  </si>
  <si>
    <t>A B2 cellában adhatja meg a cég cím 1. sora, a H2 cellában pedig az alkalmazott neve.</t>
  </si>
  <si>
    <t>A B3 cellában adhatja meg a cég cím 2. sora, a H3 cellában pedig a felettes neve.</t>
  </si>
  <si>
    <t>A B8 cellában található a hét napja. A C8–E8 cellákkal kezdődően adhatja meg a kezdés, a szünetek és a befejezés.  A H8–L8 cellákban adhatja meg a rendes munkaidőt, a túlórákat, a betegszabadságokat, a munkaszüneti napokat és a szabadságokat. A CTRL+SHIFT+Pontosvessző billentyűkombinációval e cellák bármelyikébe beírhatja az aktuális időt. A G8 cellában a program automatikusan kiszámítja a teljes óraszámot.</t>
  </si>
  <si>
    <t>A B9 cellában található a hét napja. A C9–E9 cellákkal kezdődően adhatja meg a kezdés, a szünetek és a befejezés.  A H9–L9 cellákban adhatja meg a rendes munkaidőt, a túlórákat, a betegszabadságokat, a munkaszüneti napokat és a szabadságokat. A CTRL+SHIFT+Pontosvessző billentyűkombinációval e cellák bármelyikébe beírhatja az aktuális időt. A G9 cellában a program automatikusan kiszámítja a teljes óraszámot.</t>
  </si>
  <si>
    <t>A B10 cellában található a hét napja. A C10–E10 cellákkal kezdődően adhatja meg a kezdés, a szünetek és a befejezés.  A H10–L10 cellákban adhatja meg a rendes munkaidőt, a túlórákat, a betegszabadságokat, a munkaszüneti napokat és a szabadságokat. A CTRL+SHIFT+Pontosvessző billentyűkombinációval e cellák bármelyikébe beírhatja az aktuális időt. A G10 cellában a program automatikusan kiszámítja a teljes óraszámot.</t>
  </si>
  <si>
    <t>A B11 cellában található a hét napja. A C11–E11 cellákkal kezdődően adhatja meg a kezdés, a szünetek és a befejezés.  A H11–L11 cellákban adhatja meg a rendes munkaidőt, a túlórákat, a betegszabadságokat, a munkaszüneti napokat és a szabadságokat. A CTRL+SHIFT+Pontosvessző billentyűkombinációval e cellák bármelyikébe beírhatja az aktuális időt. A G11 cellában a program automatikusan kiszámítja a teljes óraszámot.</t>
  </si>
  <si>
    <t>A B12 cellában található a hét napja. A C12–E12 cellákkal kezdődően adhatja meg a kezdés, a szünetek és a befejezés.  A H12–L12 cellákban adhatja meg a rendes munkaidőt, a túlórákat, a betegszabadságokat, a munkaszüneti napokat és a szabadságokat. A CTRL+SHIFT+Pontosvessző billentyűkombinációval e cellák bármelyikébe beírhatja az aktuális időt. A G12 cellában a program automatikusan kiszámítja a teljes óraszámot.</t>
  </si>
  <si>
    <t>A B13 cellában található a hét napja. A C13–E13 cellákkal kezdődően adhatja meg a kezdés, a szünetek és a befejezés.  A H13–L13 cellákban adhatja meg a rendes munkaidőt, a túlórákat, a betegszabadságokat, a munkaszüneti napokat és a szabadságokat. A CTRL+SHIFT+Pontosvessző billentyűkombinációval e cellák bármelyikébe beírhatja az aktuális időt. A G13 cellában a program automatikusan kiszámítja a teljes óraszámot.</t>
  </si>
  <si>
    <t>A B14 cellában található a hét napja. A C14–E14 cellákkal kezdődően adhatja meg a kezdés, a szünetek és a befejezés.  A H14–L14 cellákban adhatja meg a rendes munkaidőt, a túlórákat, a betegszabadságokat, a munkaszüneti napokat és a szabadságokat. A CTRL+SHIFT+Pontosvessző billentyűkombinációval e cellák bármelyikébe beírhatja az aktuális időt. A G14 cellában a program automatikusan kiszámítja a teljes óraszámot.</t>
  </si>
  <si>
    <t>A B18 cellában található a hét napja. A C18–E18 cellákkal kezdődően adhatja meg a kezdés, a szünetek és a befejezés.  A H18–L18 cellákban adhatja meg a rendes munkaidőt, a túlórákat, a betegszabadságokat, a munkaszüneti napokat és a szabadságokat. A CTRL+SHIFT+Pontosvessző billentyűkombinációval e cellák bármelyikébe beírhatja az aktuális időt. A G18 cellában a program automatikusan kiszámítja a teljes óraszámot.</t>
  </si>
  <si>
    <t>A B19 cellában található a hét napja. A C19–E19 cellákkal kezdődően adhatja meg a kezdés, a szünetek és a befejezés.  A H19–L19 cellákban adhatja meg a rendes munkaidőt, a túlórákat, a betegszabadságokat, a munkaszüneti napokat és a szabadságokat. A CTRL+SHIFT+Pontosvessző billentyűkombinációval e cellák bármelyikébe beírhatja az aktuális időt. A G19 cellában a program automatikusan kiszámítja a teljes óraszámot.</t>
  </si>
  <si>
    <t>A B20 cellában található a hét napja. A C20–E20 cellákkal kezdődően adhatja meg a kezdés, a szünetek és a befejezés.  A H20–L20 cellákban adhatja meg a rendes munkaidőt, a túlórákat, a betegszabadságokat, a munkaszüneti napokat és a szabadságokat. A CTRL+SHIFT+Pontosvessző billentyűkombinációval e cellák bármelyikébe beírhatja az aktuális időt. A G20 cellában a program automatikusan kiszámítja a teljes óraszámot.</t>
  </si>
  <si>
    <t>A B21 cellában található a hét napja. A C21–E21 cellákkal kezdődően adhatja meg a kezdés, a szünetek és a befejezés.  A H21–L21 cellákban adhatja meg a rendes munkaidőt, a túlórákat, a betegszabadságokat, a munkaszüneti napokat és a szabadságokat. A CTRL+SHIFT+Pontosvessző billentyűkombinációval e cellák bármelyikébe beírhatja az aktuális időt. A G21 cellában a program automatikusan kiszámítja a teljes óraszámot.</t>
  </si>
  <si>
    <t>A B22 cellában található a hét napja. A C22–E22 cellákkal kezdődően adhatja meg a kezdés, a szünetek és a befejezés.  A H22–L22 cellákban adhatja meg a rendes munkaidőt, a túlórákat, a betegszabadságokat, a munkaszüneti napokat és a szabadságokat. A CTRL+SHIFT+Pontosvessző billentyűkombinációval e cellák bármelyikébe beírhatja az aktuális időt. A G22 cellában a program automatikusan kiszámítja a teljes óraszámot.</t>
  </si>
  <si>
    <t>A B23 cellában található a hét napja. A C23–E23 cellákkal kezdődően adhatja meg a kezdés, a szünetek és a befejezés.  A H23–L23 cellákban adhatja meg a rendes munkaidőt, a túlórákat, a betegszabadságokat, a munkaszüneti napokat és a szabadságokat. A CTRL+SHIFT+Pontosvessző billentyűkombinációval e cellák bármelyikébe beírhatja az aktuális időt. A G23 cellában a program automatikusan kiszámítja a teljes óraszámot.</t>
  </si>
  <si>
    <t>A B24 cellában található a hét napja. A C24–E24 cellákkal kezdődően adhatja meg a kezdés, a szünetek és a befejezés.  A H24–L24 cellákban adhatja meg a rendes munkaidőt, a túlórákat, a betegszabadságokat, a munkaszüneti napokat és a szabadságokat. A CTRL+SHIFT+Pontosvessző billentyűkombinációval e cellák bármelyikébe beírhatja az aktuális időt. A G24 cellában a program automatikusan kiszámítja a teljes óraszámot.</t>
  </si>
  <si>
    <t>A program a H15–L15 cellákban automatikusan kiszámítja a rendes munkaidő, a túlóra, a betegszabadság, a munkaszüneti nap és a szabadság heti összegzését.
Lépjen az A17 cellába a következő utasításért.</t>
  </si>
  <si>
    <t>A program a H25–L25 cellákban automatikusan kiszámítja a rendes munkaidő, a túlóra, a betegszabadság, a munkaszüneti nap és a szabadság heti összegzését.
Lépjen az A27 cellába a következő utasításért.</t>
  </si>
  <si>
    <t>A B28 cellában adhatja meg az alkalmazott aláírása, az E28 cellában pedig a dátumot.
A H28–L28 cellákban adhatja meg az órabért.
Ha nincs szüksége az Órabér sorban szereplő értékekre, törölje őket.</t>
  </si>
  <si>
    <t>A B29 cellában szerepel az Alkalmazott aláírása, az E29 cellában pedig a Dátum felirat. 
A H29–L29 cellákban a program automatikusan kiszámítja a teljes összeget a rendes munkaidő, a túlóra, a betegszabadság, a munkaszüneti nap és szabadság tekintetében.
A kifizetendő végösszeg a K31 cellában szerepel.</t>
  </si>
  <si>
    <t>A B30 cellában adhatja meg a felettes aláírása, az E30 cellában pedig a dátumot.</t>
  </si>
  <si>
    <t>← Frissítse a hét kezdete dátumát.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</si>
</sst>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164" formatCode="_-* #,##0.00\ &quot;Ft&quot;_-;\-* #,##0.00\ &quot;Ft&quot;_-;_-* &quot;-&quot;??\ &quot;Ft&quot;_-;_-@_-"/>
    <numFmt numFmtId="165" formatCode="_-* #,##0.00\ _F_t_-;\-* #,##0.00\ _F_t_-;_-* &quot;-&quot;??\ _F_t_-;_-@_-"/>
    <numFmt numFmtId="166" formatCode="[h]:mm"/>
    <numFmt numFmtId="167" formatCode="[&gt;=3620000000]#\ \(##\)\ ###\-###;[&gt;=20000000]#\ \(##\)\ ###\-###;#\ \(#\)\ ###\-##\-##"/>
    <numFmt numFmtId="168" formatCode="ddd\ m\.\ d\.;@"/>
    <numFmt numFmtId="169" formatCode="h:mm;@"/>
  </numFmts>
  <fonts count="41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ajor"/>
    </font>
    <font>
      <b/>
      <sz val="8"/>
      <color indexed="9"/>
      <name val="Calibri"/>
      <family val="2"/>
      <scheme val="maj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ajor"/>
    </font>
    <font>
      <b/>
      <sz val="12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rgb="FF1D2129"/>
      <name val="Calibri"/>
      <family val="2"/>
      <scheme val="minor"/>
    </font>
    <font>
      <b/>
      <sz val="20"/>
      <color theme="4" tint="-0.249977111117893"/>
      <name val="Calibri"/>
      <family val="2"/>
      <scheme val="major"/>
    </font>
    <font>
      <b/>
      <sz val="10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b/>
      <sz val="11"/>
      <name val="Calibri"/>
      <family val="2"/>
      <scheme val="major"/>
    </font>
    <font>
      <b/>
      <sz val="36"/>
      <color theme="4" tint="-0.24994659260841701"/>
      <name val="Calibri"/>
      <family val="2"/>
      <scheme val="major"/>
    </font>
    <font>
      <sz val="10"/>
      <color theme="0"/>
      <name val="Calibri"/>
      <family val="2"/>
      <scheme val="minor"/>
    </font>
    <font>
      <u/>
      <sz val="10"/>
      <color theme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4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>
      <alignment wrapText="1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38" fillId="0" borderId="0" applyNumberFormat="0" applyFill="0" applyProtection="0">
      <alignment vertical="center"/>
    </xf>
    <xf numFmtId="0" fontId="36" fillId="0" borderId="0" applyNumberFormat="0" applyFill="0" applyProtection="0">
      <alignment horizontal="right" vertical="center"/>
    </xf>
    <xf numFmtId="0" fontId="20" fillId="0" borderId="0" applyNumberFormat="0" applyFill="0" applyProtection="0">
      <alignment wrapText="1"/>
    </xf>
    <xf numFmtId="0" fontId="37" fillId="0" borderId="0" applyNumberFormat="0" applyFill="0" applyProtection="0">
      <alignment horizontal="right"/>
    </xf>
    <xf numFmtId="0" fontId="2" fillId="0" borderId="0" applyNumberFormat="0" applyFill="0" applyBorder="0" applyAlignment="0" applyProtection="0">
      <alignment vertical="top"/>
      <protection locked="0"/>
    </xf>
    <xf numFmtId="0" fontId="11" fillId="11" borderId="1" applyNumberFormat="0" applyAlignment="0" applyProtection="0"/>
    <xf numFmtId="0" fontId="12" fillId="0" borderId="3" applyNumberFormat="0" applyFill="0" applyAlignment="0" applyProtection="0"/>
    <xf numFmtId="0" fontId="13" fillId="5" borderId="0" applyNumberFormat="0" applyBorder="0" applyAlignment="0" applyProtection="0"/>
    <xf numFmtId="0" fontId="14" fillId="5" borderId="4" applyNumberFormat="0" applyFont="0" applyAlignment="0" applyProtection="0"/>
    <xf numFmtId="0" fontId="15" fillId="17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167" fontId="20" fillId="0" borderId="0" applyFont="0" applyFill="0" applyBorder="0" applyAlignment="0">
      <alignment vertical="center"/>
    </xf>
    <xf numFmtId="14" fontId="20" fillId="0" borderId="7">
      <alignment horizontal="center"/>
    </xf>
    <xf numFmtId="0" fontId="39" fillId="0" borderId="0"/>
    <xf numFmtId="165" fontId="21" fillId="0" borderId="0" applyFill="0" applyBorder="0" applyProtection="0">
      <alignment vertical="center"/>
    </xf>
    <xf numFmtId="0" fontId="40" fillId="0" borderId="0" applyNumberFormat="0" applyFill="0" applyBorder="0" applyAlignment="0" applyProtection="0">
      <alignment wrapText="1"/>
    </xf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68">
    <xf numFmtId="0" fontId="0" fillId="0" borderId="0" xfId="0">
      <alignment wrapText="1"/>
    </xf>
    <xf numFmtId="0" fontId="3" fillId="0" borderId="0" xfId="0" applyFont="1" applyProtection="1">
      <alignment wrapText="1"/>
    </xf>
    <xf numFmtId="0" fontId="0" fillId="0" borderId="0" xfId="0" applyProtection="1">
      <alignment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19" fillId="0" borderId="0" xfId="0" applyFont="1" applyProtection="1">
      <alignment wrapText="1"/>
    </xf>
    <xf numFmtId="0" fontId="19" fillId="0" borderId="0" xfId="0" applyFont="1" applyAlignment="1" applyProtection="1">
      <alignment vertical="center"/>
    </xf>
    <xf numFmtId="166" fontId="21" fillId="21" borderId="0" xfId="0" applyNumberFormat="1" applyFont="1" applyFill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0" fontId="22" fillId="22" borderId="0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7" fillId="24" borderId="0" xfId="0" applyFont="1" applyFill="1" applyAlignment="1" applyProtection="1">
      <alignment horizontal="center" vertical="center"/>
    </xf>
    <xf numFmtId="0" fontId="29" fillId="0" borderId="0" xfId="0" applyFont="1" applyAlignment="1">
      <alignment vertical="top" wrapText="1"/>
    </xf>
    <xf numFmtId="0" fontId="19" fillId="0" borderId="0" xfId="0" applyFont="1">
      <alignment wrapText="1"/>
    </xf>
    <xf numFmtId="0" fontId="19" fillId="0" borderId="0" xfId="0" applyFont="1" applyAlignment="1" applyProtection="1">
      <alignment vertical="top"/>
    </xf>
    <xf numFmtId="0" fontId="19" fillId="0" borderId="0" xfId="0" applyFont="1" applyAlignment="1">
      <alignment vertical="top"/>
    </xf>
    <xf numFmtId="0" fontId="26" fillId="0" borderId="0" xfId="0" applyFont="1">
      <alignment wrapText="1"/>
    </xf>
    <xf numFmtId="0" fontId="21" fillId="0" borderId="0" xfId="0" applyFont="1" applyAlignment="1">
      <alignment horizontal="left" vertical="center"/>
    </xf>
    <xf numFmtId="0" fontId="31" fillId="0" borderId="0" xfId="0" applyFont="1" applyProtection="1">
      <alignment wrapText="1"/>
    </xf>
    <xf numFmtId="0" fontId="32" fillId="0" borderId="0" xfId="36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0" fillId="0" borderId="0" xfId="0" applyFont="1" applyProtection="1">
      <alignment wrapText="1"/>
    </xf>
    <xf numFmtId="0" fontId="35" fillId="0" borderId="0" xfId="36" applyFont="1" applyAlignment="1" applyProtection="1">
      <alignment horizontal="left" vertical="center"/>
    </xf>
    <xf numFmtId="0" fontId="19" fillId="23" borderId="9" xfId="0" applyNumberFormat="1" applyFont="1" applyFill="1" applyBorder="1" applyAlignment="1" applyProtection="1">
      <alignment horizontal="center" vertical="center"/>
    </xf>
    <xf numFmtId="166" fontId="21" fillId="20" borderId="9" xfId="0" applyNumberFormat="1" applyFont="1" applyFill="1" applyBorder="1" applyAlignment="1" applyProtection="1">
      <alignment horizontal="center" vertical="center"/>
    </xf>
    <xf numFmtId="166" fontId="19" fillId="23" borderId="9" xfId="0" applyNumberFormat="1" applyFont="1" applyFill="1" applyBorder="1" applyAlignment="1" applyProtection="1">
      <alignment horizontal="center" vertical="center"/>
    </xf>
    <xf numFmtId="0" fontId="19" fillId="23" borderId="10" xfId="0" applyNumberFormat="1" applyFont="1" applyFill="1" applyBorder="1" applyAlignment="1" applyProtection="1">
      <alignment horizontal="center" vertical="center"/>
    </xf>
    <xf numFmtId="166" fontId="19" fillId="23" borderId="10" xfId="0" applyNumberFormat="1" applyFont="1" applyFill="1" applyBorder="1" applyAlignment="1" applyProtection="1">
      <alignment horizontal="center" vertical="center"/>
    </xf>
    <xf numFmtId="166" fontId="19" fillId="23" borderId="11" xfId="0" applyNumberFormat="1" applyFont="1" applyFill="1" applyBorder="1" applyAlignment="1" applyProtection="1">
      <alignment horizontal="center" vertical="center"/>
    </xf>
    <xf numFmtId="14" fontId="19" fillId="0" borderId="7" xfId="0" applyNumberFormat="1" applyFont="1" applyBorder="1" applyAlignment="1" applyProtection="1">
      <alignment horizontal="left" shrinkToFit="1"/>
    </xf>
    <xf numFmtId="0" fontId="19" fillId="23" borderId="12" xfId="0" applyNumberFormat="1" applyFont="1" applyFill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vertical="top"/>
    </xf>
    <xf numFmtId="0" fontId="19" fillId="0" borderId="0" xfId="0" applyFont="1" applyProtection="1">
      <alignment wrapText="1"/>
    </xf>
    <xf numFmtId="0" fontId="30" fillId="0" borderId="0" xfId="0" applyFont="1" applyAlignment="1"/>
    <xf numFmtId="0" fontId="39" fillId="0" borderId="0" xfId="47"/>
    <xf numFmtId="0" fontId="39" fillId="0" borderId="0" xfId="47" applyAlignment="1">
      <alignment wrapText="1"/>
    </xf>
    <xf numFmtId="0" fontId="39" fillId="0" borderId="0" xfId="47" applyFill="1"/>
    <xf numFmtId="0" fontId="33" fillId="0" borderId="0" xfId="36" applyFont="1" applyAlignment="1" applyProtection="1">
      <alignment horizontal="left" vertical="top"/>
    </xf>
    <xf numFmtId="0" fontId="19" fillId="0" borderId="0" xfId="0" applyFont="1" applyAlignment="1">
      <alignment horizontal="left" vertical="top"/>
    </xf>
    <xf numFmtId="0" fontId="25" fillId="0" borderId="0" xfId="0" applyFont="1" applyAlignment="1">
      <alignment vertical="top" wrapText="1"/>
    </xf>
    <xf numFmtId="0" fontId="0" fillId="0" borderId="0" xfId="0" applyFont="1" applyFill="1" applyBorder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65" fontId="21" fillId="0" borderId="0" xfId="48" applyFill="1" applyBorder="1" applyAlignment="1">
      <alignment horizontal="right" vertical="center"/>
    </xf>
    <xf numFmtId="168" fontId="21" fillId="20" borderId="9" xfId="0" applyNumberFormat="1" applyFont="1" applyFill="1" applyBorder="1" applyAlignment="1" applyProtection="1">
      <alignment horizontal="center" vertical="center"/>
    </xf>
    <xf numFmtId="168" fontId="21" fillId="20" borderId="10" xfId="0" applyNumberFormat="1" applyFont="1" applyFill="1" applyBorder="1" applyAlignment="1" applyProtection="1">
      <alignment horizontal="center" vertical="center"/>
    </xf>
    <xf numFmtId="168" fontId="21" fillId="20" borderId="12" xfId="0" applyNumberFormat="1" applyFont="1" applyFill="1" applyBorder="1" applyAlignment="1" applyProtection="1">
      <alignment horizontal="center" vertical="center"/>
    </xf>
    <xf numFmtId="169" fontId="19" fillId="23" borderId="9" xfId="0" applyNumberFormat="1" applyFont="1" applyFill="1" applyBorder="1" applyAlignment="1" applyProtection="1">
      <alignment horizontal="center" vertical="center"/>
    </xf>
    <xf numFmtId="169" fontId="19" fillId="23" borderId="10" xfId="0" applyNumberFormat="1" applyFont="1" applyFill="1" applyBorder="1" applyAlignment="1" applyProtection="1">
      <alignment horizontal="center" vertical="center"/>
    </xf>
    <xf numFmtId="169" fontId="19" fillId="23" borderId="12" xfId="0" applyNumberFormat="1" applyFont="1" applyFill="1" applyBorder="1" applyAlignment="1" applyProtection="1">
      <alignment horizontal="center" vertical="center"/>
    </xf>
    <xf numFmtId="165" fontId="19" fillId="0" borderId="0" xfId="28" applyNumberFormat="1" applyFont="1" applyFill="1" applyBorder="1" applyAlignment="1">
      <alignment horizontal="right" vertical="center" shrinkToFit="1"/>
    </xf>
    <xf numFmtId="165" fontId="24" fillId="21" borderId="0" xfId="29" applyNumberFormat="1" applyFont="1" applyFill="1" applyAlignment="1" applyProtection="1">
      <alignment horizontal="center" vertical="center"/>
    </xf>
    <xf numFmtId="0" fontId="19" fillId="0" borderId="7" xfId="0" applyFont="1" applyBorder="1" applyAlignment="1" applyProtection="1">
      <alignment horizontal="left"/>
    </xf>
    <xf numFmtId="0" fontId="19" fillId="0" borderId="8" xfId="0" applyFont="1" applyBorder="1" applyAlignment="1" applyProtection="1">
      <alignment horizontal="left" vertical="top"/>
    </xf>
    <xf numFmtId="14" fontId="20" fillId="0" borderId="7" xfId="0" applyNumberFormat="1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left" indent="1"/>
    </xf>
    <xf numFmtId="0" fontId="0" fillId="0" borderId="13" xfId="0" applyBorder="1">
      <alignment wrapText="1"/>
    </xf>
    <xf numFmtId="0" fontId="37" fillId="0" borderId="0" xfId="35" applyProtection="1">
      <alignment horizontal="right"/>
    </xf>
    <xf numFmtId="167" fontId="20" fillId="0" borderId="0" xfId="45" applyFont="1" applyAlignment="1">
      <alignment vertical="center"/>
    </xf>
    <xf numFmtId="0" fontId="19" fillId="0" borderId="0" xfId="0" applyFont="1" applyProtection="1">
      <alignment wrapText="1"/>
    </xf>
    <xf numFmtId="0" fontId="28" fillId="24" borderId="0" xfId="0" applyFont="1" applyFill="1" applyAlignment="1" applyProtection="1">
      <alignment horizontal="right" vertical="center" indent="1"/>
    </xf>
    <xf numFmtId="0" fontId="20" fillId="0" borderId="0" xfId="34" applyProtection="1">
      <alignment wrapText="1"/>
    </xf>
    <xf numFmtId="0" fontId="36" fillId="0" borderId="0" xfId="33" applyFill="1" applyAlignment="1" applyProtection="1">
      <alignment horizontal="right" vertical="center"/>
    </xf>
    <xf numFmtId="0" fontId="38" fillId="0" borderId="0" xfId="32" applyFill="1" applyAlignment="1" applyProtection="1">
      <alignment horizontal="left" vertical="center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omma [0]" xfId="48" builtinId="6" customBuiltin="1"/>
    <cellStyle name="Currency" xfId="29" builtinId="4" customBuiltin="1"/>
    <cellStyle name="Currency [0]" xfId="50" builtinId="7" customBuiltin="1"/>
    <cellStyle name="Dátum" xfId="46"/>
    <cellStyle name="Explanatory Text" xfId="30" builtinId="53" customBuiltin="1"/>
    <cellStyle name="Followed Hyperlink" xfId="49" builtinId="9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 customBuiltin="1"/>
    <cellStyle name="Note" xfId="40" builtinId="10" customBuiltin="1"/>
    <cellStyle name="Output" xfId="41" builtinId="21" customBuiltin="1"/>
    <cellStyle name="Percent" xfId="51" builtinId="5" customBuiltin="1"/>
    <cellStyle name="Telefonszám" xfId="45"/>
    <cellStyle name="Title" xfId="42" builtinId="15" customBuiltin="1"/>
    <cellStyle name="Total" xfId="43" builtinId="25" customBuiltin="1"/>
    <cellStyle name="Warning Text" xfId="44" builtinId="11" customBuiltin="1"/>
    <cellStyle name="zRejtett szöveg" xfId="47"/>
  </cellStyles>
  <dxfs count="47">
    <dxf>
      <alignment horizontal="right" vertical="center" textRotation="0" wrapText="0" indent="0" justifyLastLine="0" readingOrder="0"/>
    </dxf>
    <dxf>
      <alignment horizontal="right" vertical="center" textRotation="0" wrapText="0" indent="0" justifyLastLine="0" readingOrder="0"/>
    </dxf>
    <dxf>
      <alignment horizontal="right" vertical="center" textRotation="0" wrapText="0" indent="0" justifyLastLine="0" readingOrder="0"/>
    </dxf>
    <dxf>
      <alignment horizontal="right" vertical="center" textRotation="0" wrapText="0" indent="0" justifyLastLine="0" readingOrder="0"/>
    </dxf>
    <dxf>
      <alignment horizontal="right" vertical="center" textRotation="0" wrapText="0" indent="0" justifyLastLine="0" readingOrder="0"/>
    </dxf>
    <dxf>
      <alignment horizontal="right" vertical="center" textRotation="0" wrapText="1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maj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h:m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h:m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8" formatCode="ddd\ m\.\ d\.;@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border outline="0"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maj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maj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h:m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h:m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8" formatCode="ddd\ m\.\ d\.;@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border outline="0"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maj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 patternType="solid">
          <fgColor theme="4" tint="0.79998168889431442"/>
          <bgColor theme="4" tint="0.79998168889431442"/>
        </patternFill>
      </fill>
      <border>
        <bottom style="hair">
          <color theme="0" tint="-0.24994659260841701"/>
        </bottom>
        <horizontal style="hair">
          <color theme="0" tint="-0.24994659260841701"/>
        </horizontal>
      </border>
    </dxf>
    <dxf>
      <fill>
        <patternFill patternType="none">
          <fgColor indexed="64"/>
          <bgColor auto="1"/>
        </patternFill>
      </fill>
    </dxf>
    <dxf>
      <font>
        <b/>
        <color theme="1"/>
      </font>
    </dxf>
    <dxf>
      <font>
        <b val="0"/>
        <i val="0"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bottom style="thin">
          <color theme="4"/>
        </bottom>
      </border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</dxf>
    <dxf>
      <border>
        <left style="hair">
          <color theme="0" tint="-0.24994659260841701"/>
        </left>
        <right style="hair">
          <color theme="0" tint="-0.24994659260841701"/>
        </right>
        <top style="hair">
          <color theme="0" tint="-0.24994659260841701"/>
        </top>
        <vertical style="hair">
          <color theme="0" tint="-0.24994659260841701"/>
        </vertical>
        <horizontal style="hair">
          <color theme="0" tint="-0.24994659260841701"/>
        </horizontal>
      </border>
    </dxf>
    <dxf>
      <font>
        <b/>
        <i val="0"/>
        <color auto="1"/>
      </font>
      <fill>
        <patternFill patternType="none">
          <bgColor auto="1"/>
        </patternFill>
      </fill>
      <border diagonalUp="0" diagonalDown="0">
        <left/>
        <right style="hair">
          <color theme="0" tint="-0.24994659260841701"/>
        </right>
        <top/>
        <bottom/>
        <vertical/>
        <horizontal/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b val="0"/>
        <i val="0"/>
        <color theme="1"/>
      </font>
    </dxf>
  </dxfs>
  <tableStyles count="2" defaultTableStyle="Munkaidő-nyilvántartás táblázat stílusa" defaultPivotStyle="PivotStyleLight16">
    <tableStyle name="Óradíj2" pivot="0" count="6">
      <tableStyleElement type="wholeTable" dxfId="46"/>
      <tableStyleElement type="headerRow" dxfId="45"/>
      <tableStyleElement type="firstColumn" dxfId="44"/>
      <tableStyleElement type="firstRowStripe" dxfId="43"/>
      <tableStyleElement type="secondRowStripe" dxfId="42"/>
      <tableStyleElement type="firstHeaderCell" dxfId="41"/>
    </tableStyle>
    <tableStyle name="Munkaidő-nyilvántartás táblázat stílusa" pivot="0" count="5">
      <tableStyleElement type="wholeTable" dxfId="40"/>
      <tableStyleElement type="headerRow" dxfId="39"/>
      <tableStyleElement type="firstColumn" dxfId="38"/>
      <tableStyleElement type="firstRowStripe" dxfId="37"/>
      <tableStyleElement type="firstColumnStripe" dxfId="3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9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FF3"/>
      <rgbColor rgb="001849B5"/>
      <rgbColor rgb="0036ACA2"/>
      <rgbColor rgb="00F0BA00"/>
      <rgbColor rgb="00BCD5E1"/>
      <rgbColor rgb="0083B3C9"/>
      <rgbColor rgb="00346378"/>
      <rgbColor rgb="0087533B"/>
      <rgbColor rgb="00C0C0C0"/>
      <rgbColor rgb="00003366"/>
      <rgbColor rgb="00109618"/>
      <rgbColor rgb="00085108"/>
      <rgbColor rgb="00635100"/>
      <rgbColor rgb="0023414F"/>
      <rgbColor rgb="00E1C8BC"/>
      <rgbColor rgb="005937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timesheets.html?utm_source=ms&amp;utm_medium=file&amp;utm_campaign=office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timesheets.html?utm_source=ms&amp;utm_medium=file&amp;utm_campaign=office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104775</xdr:rowOff>
    </xdr:from>
    <xdr:to>
      <xdr:col>13</xdr:col>
      <xdr:colOff>1905000</xdr:colOff>
      <xdr:row>0</xdr:row>
      <xdr:rowOff>533400</xdr:rowOff>
    </xdr:to>
    <xdr:pic>
      <xdr:nvPicPr>
        <xdr:cNvPr id="4" name="Kép 3" descr="Vertex-emblém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104775"/>
          <a:ext cx="1905000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1905000</xdr:colOff>
      <xdr:row>0</xdr:row>
      <xdr:rowOff>523875</xdr:rowOff>
    </xdr:to>
    <xdr:pic>
      <xdr:nvPicPr>
        <xdr:cNvPr id="2" name="Kép 1" descr="Vertex-emblém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95250"/>
          <a:ext cx="1905000" cy="4286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_1.HétIdőbeosztása" displayName="_1.HétIdőbeosztása" ref="B7:E14" totalsRowShown="0" headerRowDxfId="35" dataDxfId="34" tableBorderDxfId="33">
  <autoFilter ref="B7:E14">
    <filterColumn colId="0" hiddenButton="1"/>
    <filterColumn colId="1" hiddenButton="1"/>
    <filterColumn colId="2" hiddenButton="1"/>
    <filterColumn colId="3" hiddenButton="1"/>
  </autoFilter>
  <tableColumns count="4">
    <tableColumn id="1" name="A hét napja" dataDxfId="32">
      <calculatedColumnFormula>B7+1</calculatedColumnFormula>
    </tableColumn>
    <tableColumn id="2" name="Kezdés_x000a_ " dataDxfId="31"/>
    <tableColumn id="3" name="Szünetek_x000a_(perc)" dataDxfId="30"/>
    <tableColumn id="4" name="Befejezés_x000a_ " dataDxfId="29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Ebben a táblázatban nyomon követheti a hét egyes napjainak időbeosztását. „A hét napja” oszlop a hét első napjaként a hét H4 cellában megadott kezdőnapját használja."/>
    </ext>
  </extLst>
</table>
</file>

<file path=xl/tables/table2.xml><?xml version="1.0" encoding="utf-8"?>
<table xmlns="http://schemas.openxmlformats.org/spreadsheetml/2006/main" id="2" name="_2.HétBeosztása" displayName="_2.HétBeosztása" ref="G7:L14" totalsRowShown="0" headerRowDxfId="28" dataDxfId="27">
  <autoFilter ref="G7:L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Összeg_x000a_[ó]:pp" dataDxfId="26">
      <calculatedColumnFormula>MROUND((IF(OR(C8="",E8=""),0,IF(E8&lt;C8,E8+1-C8,E8-C8))-D8/1440),1/1440)</calculatedColumnFormula>
    </tableColumn>
    <tableColumn id="2" name="Rendes munkaidő_x000a_[ó]:pp" dataDxfId="25"/>
    <tableColumn id="3" name="Túlóra_x000a_[ó]:pp" dataDxfId="24"/>
    <tableColumn id="4" name="Betegszabadság_x000a_[ó]:pp" dataDxfId="23"/>
    <tableColumn id="5" name="Munkaszüneti nap_x000a_[ó]:pp" dataDxfId="22"/>
    <tableColumn id="6" name="Szabadság_x000a_[ó]:pp" dataDxfId="21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Ebben a táblázatban a munkaidőt a Rendes munkaidő, a Túlóra, a Betegszabadság, a Munkaszüneti nap és a Szabadság kategóriába sorolhatja be. A táblázat G oszlopa automatikusan kiszámítja a hét egyes napjainak teljes idejét. A program automatikusan kiszámítja a hét teljes idejét közvetlenül a táblázat alatt."/>
    </ext>
  </extLst>
</table>
</file>

<file path=xl/tables/table3.xml><?xml version="1.0" encoding="utf-8"?>
<table xmlns="http://schemas.openxmlformats.org/spreadsheetml/2006/main" id="3" name="_3.HétIdőnyilvántartása" displayName="_3.HétIdőnyilvántartása" ref="B17:E24" totalsRowShown="0" headerRowDxfId="20" dataDxfId="19" tableBorderDxfId="18">
  <autoFilter ref="B17:E24">
    <filterColumn colId="0" hiddenButton="1"/>
    <filterColumn colId="1" hiddenButton="1"/>
    <filterColumn colId="2" hiddenButton="1"/>
    <filterColumn colId="3" hiddenButton="1"/>
  </autoFilter>
  <tableColumns count="4">
    <tableColumn id="1" name="A hét napja" dataDxfId="17">
      <calculatedColumnFormula>B17+1</calculatedColumnFormula>
    </tableColumn>
    <tableColumn id="2" name="Kezdés_x000a_ " dataDxfId="16"/>
    <tableColumn id="3" name="Szünetek_x000a_(perc)" dataDxfId="15"/>
    <tableColumn id="4" name="Befejezés_x000a_ " dataDxfId="14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Ebben a táblázatban nyomon követheti a második hét egyes napjainak időbeosztását. A hét kezdőnapja az 1. hét időbeosztását tartalmazó táblázatban bejegyzett előző hét utolsó napja utáni nap."/>
    </ext>
  </extLst>
</table>
</file>

<file path=xl/tables/table4.xml><?xml version="1.0" encoding="utf-8"?>
<table xmlns="http://schemas.openxmlformats.org/spreadsheetml/2006/main" id="4" name="_4.HétIdőbeosztása" displayName="_4.HétIdőbeosztása" ref="G17:L24" totalsRowShown="0" headerRowDxfId="13" dataDxfId="12">
  <autoFilter ref="G17:L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Összeg_x000a_[ó]:pp" dataDxfId="11">
      <calculatedColumnFormula>MROUND((IF(OR(C18="",E18=""),0,IF(E18&lt;C18,E18+1-C18,E18-C18))-D18/1440),1/1440)</calculatedColumnFormula>
    </tableColumn>
    <tableColumn id="2" name="Rendes munkaidő_x000a_[ó]:pp" dataDxfId="10"/>
    <tableColumn id="3" name="Túlóra_x000a_[ó]:pp" dataDxfId="9"/>
    <tableColumn id="4" name="Betegszabadság_x000a_[ó]:pp" dataDxfId="8"/>
    <tableColumn id="5" name="Munkaszüneti nap_x000a_[ó]:pp" dataDxfId="7"/>
    <tableColumn id="6" name="Szabadság_x000a_[ó]:pp" dataDxfId="6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Ebben a táblázatban a munkaidőt a Rendes munkaidő, a Túlóra, a Betegszabadság, a Munkaszüneti nap és a Szabadság kategóriába sorolhatja be a munkaidő-nyilvántartás második hetére vonatkozóan. A táblázat G oszlopa automatikusan kiszámítja a hét egyes napjainak teljes idejét. A program automatikusan kiszámítja a hét teljes idejét közvetlenül a táblázat alatt."/>
    </ext>
  </extLst>
</table>
</file>

<file path=xl/tables/table5.xml><?xml version="1.0" encoding="utf-8"?>
<table xmlns="http://schemas.openxmlformats.org/spreadsheetml/2006/main" id="7" name="Órabér" displayName="Órabér" ref="G27:L29" totalsRowShown="0">
  <autoFilter ref="G27:L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Oszlop1" dataDxfId="5"/>
    <tableColumn id="2" name="Rendes munkaidő" dataDxfId="4">
      <calculatedColumnFormula>ROUND((H24+H14)*24*H27,2)</calculatedColumnFormula>
    </tableColumn>
    <tableColumn id="3" name="Túlóra" dataDxfId="3">
      <calculatedColumnFormula>ROUND((I24+I14)*24*I27,2)</calculatedColumnFormula>
    </tableColumn>
    <tableColumn id="4" name="Betegszabadság" dataDxfId="2">
      <calculatedColumnFormula>ROUND((J24+J14)*24*J27,2)</calculatedColumnFormula>
    </tableColumn>
    <tableColumn id="5" name="Munkaszüneti nap" dataDxfId="1">
      <calculatedColumnFormula>ROUND((K24+K14)*24*K27,2)</calculatedColumnFormula>
    </tableColumn>
    <tableColumn id="6" name="Szabadság" dataDxfId="0">
      <calculatedColumnFormula>ROUND((L24+L14)*24*L27,2)</calculatedColumnFormula>
    </tableColumn>
  </tableColumns>
  <tableStyleInfo name="Óradíj2" showFirstColumn="1" showLastColumn="0" showRowStripes="1" showColumnStripes="0"/>
  <extLst>
    <ext xmlns:x14="http://schemas.microsoft.com/office/spreadsheetml/2009/9/main" uri="{504A1905-F514-4f6f-8877-14C23A59335A}">
      <x14:table altTextSummary="Ebben a táblázatban megadhatja a Rendes munkaidő, a Túlóra, a Betegszabadság, a Munkaszüneti nap és a Szabadság kategóriához tartozó órabéreket. A kifizetendő összeget automatikusan kiszámítja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printerSettings" Target="../printerSettings/printerSettings1.bin"/><Relationship Id="rId7" Type="http://schemas.openxmlformats.org/officeDocument/2006/relationships/table" Target="../tables/table3.xml"/><Relationship Id="rId2" Type="http://schemas.openxmlformats.org/officeDocument/2006/relationships/hyperlink" Target="https://www.vertex42.com/ExcelTemplates/timesheets.html?utm_source=ms&amp;utm_medium=file&amp;utm_campaign=office&amp;utm_content=text" TargetMode="External"/><Relationship Id="rId1" Type="http://schemas.openxmlformats.org/officeDocument/2006/relationships/hyperlink" Target="https://www.vertex42.com/ExcelTemplates/timesheets.html?utm_source=ms&amp;utm_medium=file&amp;utm_campaign=office&amp;utm_content=url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Relationship Id="rId9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timesheets.html?utm_source=ms&amp;utm_medium=file&amp;utm_campaign=office&amp;utm_content=text" TargetMode="External"/><Relationship Id="rId1" Type="http://schemas.openxmlformats.org/officeDocument/2006/relationships/hyperlink" Target="https://www.vertex42.com/ExcelTemplates/timesheets.html?utm_source=ms&amp;utm_medium=file&amp;utm_campaign=office&amp;utm_content=ur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O34"/>
  <sheetViews>
    <sheetView showGridLines="0" tabSelected="1" workbookViewId="0"/>
  </sheetViews>
  <sheetFormatPr defaultColWidth="9.140625" defaultRowHeight="30" customHeight="1" x14ac:dyDescent="0.2"/>
  <cols>
    <col min="1" max="1" width="2.7109375" style="5" customWidth="1"/>
    <col min="2" max="2" width="16" style="5" customWidth="1"/>
    <col min="3" max="3" width="11.5703125" style="5" customWidth="1"/>
    <col min="4" max="4" width="13.28515625" style="5" customWidth="1"/>
    <col min="5" max="5" width="12" style="5" customWidth="1"/>
    <col min="6" max="6" width="2.5703125" style="5" customWidth="1"/>
    <col min="7" max="7" width="11.140625" style="5" customWidth="1"/>
    <col min="8" max="8" width="14.85546875" style="5" customWidth="1"/>
    <col min="9" max="9" width="13.140625" style="5" customWidth="1"/>
    <col min="10" max="10" width="16.28515625" style="5" customWidth="1"/>
    <col min="11" max="11" width="16" style="5" customWidth="1"/>
    <col min="12" max="12" width="13.5703125" style="5" customWidth="1"/>
    <col min="13" max="13" width="2.7109375" style="2" customWidth="1"/>
    <col min="14" max="14" width="53.5703125" style="2" customWidth="1"/>
    <col min="15" max="16384" width="9.140625" style="2"/>
  </cols>
  <sheetData>
    <row r="1" spans="1:15" s="1" customFormat="1" ht="54.95" customHeight="1" x14ac:dyDescent="0.2">
      <c r="A1" s="38" t="s">
        <v>0</v>
      </c>
      <c r="B1" s="67" t="s">
        <v>7</v>
      </c>
      <c r="C1" s="67"/>
      <c r="D1" s="67"/>
      <c r="E1" s="67"/>
      <c r="F1" s="67"/>
      <c r="G1" s="67"/>
      <c r="H1" s="67"/>
      <c r="I1" s="67"/>
      <c r="J1" s="66" t="s">
        <v>22</v>
      </c>
      <c r="K1" s="66"/>
      <c r="L1" s="66"/>
    </row>
    <row r="2" spans="1:15" s="3" customFormat="1" ht="30" customHeight="1" x14ac:dyDescent="0.25">
      <c r="A2" s="38" t="s">
        <v>49</v>
      </c>
      <c r="B2" s="65" t="s">
        <v>8</v>
      </c>
      <c r="C2" s="65"/>
      <c r="D2" s="65"/>
      <c r="E2" s="61" t="s">
        <v>17</v>
      </c>
      <c r="F2" s="61"/>
      <c r="G2" s="61"/>
      <c r="H2" s="59"/>
      <c r="I2" s="59"/>
      <c r="J2" s="59"/>
      <c r="K2" s="59"/>
      <c r="L2" s="59"/>
      <c r="N2" s="20" t="s">
        <v>37</v>
      </c>
      <c r="O2" s="21"/>
    </row>
    <row r="3" spans="1:15" s="3" customFormat="1" ht="30" customHeight="1" x14ac:dyDescent="0.25">
      <c r="A3" s="37" t="s">
        <v>50</v>
      </c>
      <c r="B3" s="65" t="s">
        <v>9</v>
      </c>
      <c r="C3" s="65"/>
      <c r="D3" s="65"/>
      <c r="E3" s="61" t="s">
        <v>18</v>
      </c>
      <c r="F3" s="61"/>
      <c r="G3" s="61"/>
      <c r="H3" s="60"/>
      <c r="I3" s="60"/>
      <c r="J3" s="60"/>
      <c r="K3" s="60"/>
      <c r="L3" s="60"/>
      <c r="N3" s="21" t="s">
        <v>38</v>
      </c>
    </row>
    <row r="4" spans="1:15" s="3" customFormat="1" ht="30" customHeight="1" x14ac:dyDescent="0.25">
      <c r="A4" s="37" t="s">
        <v>1</v>
      </c>
      <c r="B4" s="65" t="s">
        <v>10</v>
      </c>
      <c r="C4" s="65"/>
      <c r="D4" s="65"/>
      <c r="E4" s="61" t="s">
        <v>19</v>
      </c>
      <c r="F4" s="61"/>
      <c r="G4" s="61"/>
      <c r="H4" s="57">
        <f ca="1">TODAY()</f>
        <v>43280</v>
      </c>
      <c r="I4" s="58"/>
      <c r="N4" s="23" t="s">
        <v>70</v>
      </c>
    </row>
    <row r="5" spans="1:15" s="3" customFormat="1" ht="15" customHeight="1" x14ac:dyDescent="0.2">
      <c r="A5" s="38" t="s">
        <v>2</v>
      </c>
      <c r="B5" s="62" t="s">
        <v>11</v>
      </c>
      <c r="C5" s="62"/>
      <c r="D5" s="62"/>
      <c r="E5" s="11"/>
      <c r="F5" s="11"/>
      <c r="G5" s="10"/>
      <c r="H5" s="12"/>
      <c r="I5" s="12"/>
      <c r="J5" s="11"/>
      <c r="K5" s="11"/>
      <c r="L5" s="11"/>
      <c r="N5" s="22"/>
    </row>
    <row r="6" spans="1:15" ht="15" customHeigh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N6" s="24"/>
    </row>
    <row r="7" spans="1:15" s="3" customFormat="1" ht="30" customHeight="1" x14ac:dyDescent="0.2">
      <c r="A7" s="37" t="s">
        <v>3</v>
      </c>
      <c r="B7" s="9" t="s">
        <v>12</v>
      </c>
      <c r="C7" s="9" t="s">
        <v>15</v>
      </c>
      <c r="D7" s="9" t="s">
        <v>16</v>
      </c>
      <c r="E7" s="9" t="s">
        <v>20</v>
      </c>
      <c r="F7" s="8"/>
      <c r="G7" s="9" t="s">
        <v>48</v>
      </c>
      <c r="H7" s="9" t="s">
        <v>27</v>
      </c>
      <c r="I7" s="9" t="s">
        <v>29</v>
      </c>
      <c r="J7" s="9" t="s">
        <v>31</v>
      </c>
      <c r="K7" s="9" t="s">
        <v>33</v>
      </c>
      <c r="L7" s="9" t="s">
        <v>35</v>
      </c>
      <c r="M7" s="4"/>
      <c r="N7" s="22"/>
    </row>
    <row r="8" spans="1:15" s="3" customFormat="1" ht="30" customHeight="1" x14ac:dyDescent="0.2">
      <c r="A8" s="37" t="s">
        <v>51</v>
      </c>
      <c r="B8" s="47">
        <f ca="1">A_hét_kezdete</f>
        <v>43280</v>
      </c>
      <c r="C8" s="50">
        <v>0.37847222222222227</v>
      </c>
      <c r="D8" s="26">
        <v>15</v>
      </c>
      <c r="E8" s="50">
        <v>0.75</v>
      </c>
      <c r="F8" s="6"/>
      <c r="G8" s="27">
        <f>MROUND((IF(OR(C8="",E8=""),0,IF(E8&lt;C8,E8+1-C8,E8-C8))-D8/1440),1/1440)</f>
        <v>0.3611111111111111</v>
      </c>
      <c r="H8" s="28">
        <v>0.33333333333333331</v>
      </c>
      <c r="I8" s="28">
        <v>2.777777777777779E-2</v>
      </c>
      <c r="J8" s="28"/>
      <c r="K8" s="28"/>
      <c r="L8" s="28"/>
      <c r="M8" s="4"/>
      <c r="N8" s="23" t="s">
        <v>39</v>
      </c>
    </row>
    <row r="9" spans="1:15" s="3" customFormat="1" ht="30" customHeight="1" x14ac:dyDescent="0.2">
      <c r="A9" s="37" t="s">
        <v>52</v>
      </c>
      <c r="B9" s="48">
        <f t="shared" ref="B9:B14" ca="1" si="0">B8+1</f>
        <v>43281</v>
      </c>
      <c r="C9" s="51">
        <v>0.37847222222222227</v>
      </c>
      <c r="D9" s="29">
        <v>30</v>
      </c>
      <c r="E9" s="51">
        <v>0.73958333333333337</v>
      </c>
      <c r="F9" s="6"/>
      <c r="G9" s="27">
        <f t="shared" ref="G9:G14" si="1">MROUND((IF(OR(C9="",E9=""),0,IF(E9&lt;C9,E9+1-C9,E9-C9))-D9/1440),1/1440)</f>
        <v>0.34027777777777779</v>
      </c>
      <c r="H9" s="30">
        <v>0.33333333333333331</v>
      </c>
      <c r="I9" s="30">
        <v>6.9444444444444753E-3</v>
      </c>
      <c r="J9" s="30"/>
      <c r="K9" s="30"/>
      <c r="L9" s="30"/>
      <c r="M9" s="4"/>
      <c r="N9" s="23"/>
    </row>
    <row r="10" spans="1:15" s="3" customFormat="1" ht="30" customHeight="1" x14ac:dyDescent="0.2">
      <c r="A10" s="37" t="s">
        <v>53</v>
      </c>
      <c r="B10" s="48">
        <f t="shared" ca="1" si="0"/>
        <v>43282</v>
      </c>
      <c r="C10" s="51">
        <v>0.375</v>
      </c>
      <c r="D10" s="29">
        <v>45</v>
      </c>
      <c r="E10" s="51">
        <v>0.77083333333333337</v>
      </c>
      <c r="F10" s="6"/>
      <c r="G10" s="27">
        <f t="shared" si="1"/>
        <v>0.36458333333333337</v>
      </c>
      <c r="H10" s="30">
        <v>0.33333333333333331</v>
      </c>
      <c r="I10" s="30">
        <v>3.1250000000000056E-2</v>
      </c>
      <c r="J10" s="30"/>
      <c r="K10" s="30"/>
      <c r="L10" s="30"/>
      <c r="M10" s="4"/>
      <c r="N10" s="22"/>
    </row>
    <row r="11" spans="1:15" s="3" customFormat="1" ht="30" customHeight="1" x14ac:dyDescent="0.2">
      <c r="A11" s="37" t="s">
        <v>54</v>
      </c>
      <c r="B11" s="48">
        <f t="shared" ca="1" si="0"/>
        <v>43283</v>
      </c>
      <c r="C11" s="51">
        <v>0.375</v>
      </c>
      <c r="D11" s="29">
        <v>45</v>
      </c>
      <c r="E11" s="51">
        <v>0.77083333333333337</v>
      </c>
      <c r="F11" s="6"/>
      <c r="G11" s="27">
        <f t="shared" si="1"/>
        <v>0.36458333333333337</v>
      </c>
      <c r="H11" s="30">
        <v>0.33333333333333331</v>
      </c>
      <c r="I11" s="30">
        <v>3.1250000000000056E-2</v>
      </c>
      <c r="J11" s="30"/>
      <c r="K11" s="30"/>
      <c r="L11" s="30"/>
      <c r="M11" s="4"/>
      <c r="N11" s="22"/>
    </row>
    <row r="12" spans="1:15" s="3" customFormat="1" ht="30" customHeight="1" x14ac:dyDescent="0.2">
      <c r="A12" s="37" t="s">
        <v>55</v>
      </c>
      <c r="B12" s="48">
        <f t="shared" ca="1" si="0"/>
        <v>43284</v>
      </c>
      <c r="C12" s="51"/>
      <c r="D12" s="29"/>
      <c r="E12" s="51"/>
      <c r="F12" s="6"/>
      <c r="G12" s="27">
        <f t="shared" si="1"/>
        <v>0</v>
      </c>
      <c r="H12" s="30"/>
      <c r="I12" s="30"/>
      <c r="J12" s="30">
        <v>0.33333333333333331</v>
      </c>
      <c r="K12" s="30"/>
      <c r="L12" s="30"/>
      <c r="M12" s="4"/>
      <c r="N12" s="22"/>
    </row>
    <row r="13" spans="1:15" s="3" customFormat="1" ht="30" customHeight="1" x14ac:dyDescent="0.2">
      <c r="A13" s="37" t="s">
        <v>56</v>
      </c>
      <c r="B13" s="48">
        <f t="shared" ca="1" si="0"/>
        <v>43285</v>
      </c>
      <c r="C13" s="51"/>
      <c r="D13" s="29"/>
      <c r="E13" s="51"/>
      <c r="F13" s="6"/>
      <c r="G13" s="27">
        <f t="shared" si="1"/>
        <v>0</v>
      </c>
      <c r="H13" s="30"/>
      <c r="I13" s="30"/>
      <c r="J13" s="30"/>
      <c r="K13" s="30"/>
      <c r="L13" s="30"/>
      <c r="M13" s="4"/>
      <c r="N13" s="22"/>
    </row>
    <row r="14" spans="1:15" s="3" customFormat="1" ht="30" customHeight="1" x14ac:dyDescent="0.2">
      <c r="A14" s="37" t="s">
        <v>57</v>
      </c>
      <c r="B14" s="49">
        <f t="shared" ca="1" si="0"/>
        <v>43286</v>
      </c>
      <c r="C14" s="52"/>
      <c r="D14" s="33"/>
      <c r="E14" s="52"/>
      <c r="F14" s="6"/>
      <c r="G14" s="27">
        <f t="shared" si="1"/>
        <v>0</v>
      </c>
      <c r="H14" s="31"/>
      <c r="I14" s="31"/>
      <c r="J14" s="31"/>
      <c r="K14" s="31"/>
      <c r="L14" s="31"/>
      <c r="M14" s="4"/>
      <c r="N14" s="22"/>
    </row>
    <row r="15" spans="1:15" ht="30" customHeight="1" x14ac:dyDescent="0.2">
      <c r="A15" s="38" t="s">
        <v>65</v>
      </c>
      <c r="B15" s="63"/>
      <c r="C15" s="63"/>
      <c r="D15" s="63"/>
      <c r="E15" s="63"/>
      <c r="G15" s="13" t="s">
        <v>47</v>
      </c>
      <c r="H15" s="7">
        <f>SUM(H8:H14)</f>
        <v>1.3333333333333333</v>
      </c>
      <c r="I15" s="7">
        <f>SUM(I8:I14)</f>
        <v>9.7222222222222376E-2</v>
      </c>
      <c r="J15" s="7">
        <f>SUM(J8:J14)</f>
        <v>0.33333333333333331</v>
      </c>
      <c r="K15" s="7">
        <f>SUM(K8:K14)</f>
        <v>0</v>
      </c>
      <c r="L15" s="7">
        <f>SUM(L8:L14)</f>
        <v>0</v>
      </c>
      <c r="N15" s="24"/>
    </row>
    <row r="16" spans="1:15" ht="15" customHeight="1" x14ac:dyDescent="0.2">
      <c r="B16" s="63"/>
      <c r="C16" s="63"/>
      <c r="D16" s="63"/>
      <c r="E16" s="63"/>
      <c r="F16" s="6"/>
      <c r="G16" s="6"/>
      <c r="H16" s="6"/>
      <c r="I16" s="6"/>
      <c r="J16" s="6"/>
      <c r="K16" s="6"/>
      <c r="L16" s="6"/>
      <c r="N16" s="24"/>
    </row>
    <row r="17" spans="1:14" s="3" customFormat="1" ht="30" customHeight="1" x14ac:dyDescent="0.2">
      <c r="A17" s="38" t="s">
        <v>4</v>
      </c>
      <c r="B17" s="9" t="s">
        <v>12</v>
      </c>
      <c r="C17" s="9" t="s">
        <v>15</v>
      </c>
      <c r="D17" s="9" t="s">
        <v>16</v>
      </c>
      <c r="E17" s="9" t="s">
        <v>20</v>
      </c>
      <c r="F17" s="8"/>
      <c r="G17" s="9" t="s">
        <v>48</v>
      </c>
      <c r="H17" s="9" t="s">
        <v>27</v>
      </c>
      <c r="I17" s="9" t="s">
        <v>29</v>
      </c>
      <c r="J17" s="9" t="s">
        <v>31</v>
      </c>
      <c r="K17" s="9" t="s">
        <v>33</v>
      </c>
      <c r="L17" s="9" t="s">
        <v>35</v>
      </c>
      <c r="M17" s="4"/>
      <c r="N17" s="23" t="s">
        <v>40</v>
      </c>
    </row>
    <row r="18" spans="1:14" s="3" customFormat="1" ht="30" customHeight="1" x14ac:dyDescent="0.2">
      <c r="A18" s="37" t="s">
        <v>58</v>
      </c>
      <c r="B18" s="47">
        <f ca="1">B14+1</f>
        <v>43287</v>
      </c>
      <c r="C18" s="50"/>
      <c r="D18" s="26"/>
      <c r="E18" s="50"/>
      <c r="F18" s="6"/>
      <c r="G18" s="27">
        <f>MROUND((IF(OR(C18="",E18=""),0,IF(E18&lt;C18,E18+1-C18,E18-C18))-D18/1440),1/1440)</f>
        <v>0</v>
      </c>
      <c r="H18" s="28"/>
      <c r="I18" s="28"/>
      <c r="J18" s="28"/>
      <c r="K18" s="28"/>
      <c r="L18" s="28"/>
      <c r="M18" s="4"/>
      <c r="N18" s="22"/>
    </row>
    <row r="19" spans="1:14" s="3" customFormat="1" ht="30" customHeight="1" x14ac:dyDescent="0.2">
      <c r="A19" s="37" t="s">
        <v>59</v>
      </c>
      <c r="B19" s="48">
        <f t="shared" ref="B19:B24" ca="1" si="2">B18+1</f>
        <v>43288</v>
      </c>
      <c r="C19" s="51"/>
      <c r="D19" s="29"/>
      <c r="E19" s="51"/>
      <c r="F19" s="6"/>
      <c r="G19" s="27">
        <f t="shared" ref="G19:G24" si="3">MROUND((IF(OR(C19="",E19=""),0,IF(E19&lt;C19,E19+1-C19,E19-C19))-D19/1440),1/1440)</f>
        <v>0</v>
      </c>
      <c r="H19" s="30"/>
      <c r="I19" s="30"/>
      <c r="J19" s="30"/>
      <c r="K19" s="30"/>
      <c r="L19" s="30"/>
      <c r="M19" s="4"/>
      <c r="N19" s="22"/>
    </row>
    <row r="20" spans="1:14" s="3" customFormat="1" ht="30" customHeight="1" x14ac:dyDescent="0.2">
      <c r="A20" s="37" t="s">
        <v>60</v>
      </c>
      <c r="B20" s="48">
        <f t="shared" ca="1" si="2"/>
        <v>43289</v>
      </c>
      <c r="C20" s="51"/>
      <c r="D20" s="29"/>
      <c r="E20" s="51"/>
      <c r="F20" s="6"/>
      <c r="G20" s="27">
        <f t="shared" si="3"/>
        <v>0</v>
      </c>
      <c r="H20" s="30"/>
      <c r="I20" s="30"/>
      <c r="J20" s="30"/>
      <c r="K20" s="30"/>
      <c r="L20" s="30"/>
      <c r="M20" s="4"/>
      <c r="N20" s="22"/>
    </row>
    <row r="21" spans="1:14" s="3" customFormat="1" ht="30" customHeight="1" x14ac:dyDescent="0.2">
      <c r="A21" s="37" t="s">
        <v>61</v>
      </c>
      <c r="B21" s="48">
        <f t="shared" ca="1" si="2"/>
        <v>43290</v>
      </c>
      <c r="C21" s="51"/>
      <c r="D21" s="29"/>
      <c r="E21" s="51"/>
      <c r="F21" s="6"/>
      <c r="G21" s="27">
        <f t="shared" si="3"/>
        <v>0</v>
      </c>
      <c r="H21" s="30"/>
      <c r="I21" s="30"/>
      <c r="J21" s="30"/>
      <c r="K21" s="30"/>
      <c r="L21" s="30"/>
      <c r="M21" s="4"/>
      <c r="N21" s="22"/>
    </row>
    <row r="22" spans="1:14" s="3" customFormat="1" ht="30" customHeight="1" x14ac:dyDescent="0.2">
      <c r="A22" s="37" t="s">
        <v>62</v>
      </c>
      <c r="B22" s="48">
        <f t="shared" ca="1" si="2"/>
        <v>43291</v>
      </c>
      <c r="C22" s="51"/>
      <c r="D22" s="29"/>
      <c r="E22" s="51"/>
      <c r="F22" s="6"/>
      <c r="G22" s="27">
        <f t="shared" si="3"/>
        <v>0</v>
      </c>
      <c r="H22" s="30"/>
      <c r="I22" s="30"/>
      <c r="J22" s="30"/>
      <c r="K22" s="30"/>
      <c r="L22" s="30"/>
      <c r="M22" s="4"/>
      <c r="N22" s="22"/>
    </row>
    <row r="23" spans="1:14" s="3" customFormat="1" ht="30" customHeight="1" x14ac:dyDescent="0.2">
      <c r="A23" s="37" t="s">
        <v>63</v>
      </c>
      <c r="B23" s="48">
        <f t="shared" ca="1" si="2"/>
        <v>43292</v>
      </c>
      <c r="C23" s="51"/>
      <c r="D23" s="29"/>
      <c r="E23" s="51"/>
      <c r="F23" s="6"/>
      <c r="G23" s="27">
        <f t="shared" si="3"/>
        <v>0</v>
      </c>
      <c r="H23" s="30"/>
      <c r="I23" s="30"/>
      <c r="J23" s="30"/>
      <c r="K23" s="30"/>
      <c r="L23" s="30"/>
      <c r="M23" s="4"/>
      <c r="N23" s="22"/>
    </row>
    <row r="24" spans="1:14" s="3" customFormat="1" ht="30" customHeight="1" x14ac:dyDescent="0.2">
      <c r="A24" s="37" t="s">
        <v>64</v>
      </c>
      <c r="B24" s="49">
        <f t="shared" ca="1" si="2"/>
        <v>43293</v>
      </c>
      <c r="C24" s="52"/>
      <c r="D24" s="33"/>
      <c r="E24" s="52"/>
      <c r="F24" s="6"/>
      <c r="G24" s="27">
        <f t="shared" si="3"/>
        <v>0</v>
      </c>
      <c r="H24" s="31"/>
      <c r="I24" s="31"/>
      <c r="J24" s="31"/>
      <c r="K24" s="31"/>
      <c r="L24" s="31"/>
      <c r="M24" s="4"/>
      <c r="N24" s="22"/>
    </row>
    <row r="25" spans="1:14" ht="30" customHeight="1" x14ac:dyDescent="0.2">
      <c r="A25" s="38" t="s">
        <v>66</v>
      </c>
      <c r="B25" s="35"/>
      <c r="C25" s="35"/>
      <c r="D25" s="35"/>
      <c r="E25" s="35"/>
      <c r="F25" s="35"/>
      <c r="G25" s="13" t="s">
        <v>47</v>
      </c>
      <c r="H25" s="7">
        <f>SUM(H18:H24)</f>
        <v>0</v>
      </c>
      <c r="I25" s="7">
        <f>SUM(I18:I24)</f>
        <v>0</v>
      </c>
      <c r="J25" s="7">
        <f>SUM(J18:J24)</f>
        <v>0</v>
      </c>
      <c r="K25" s="7">
        <f>SUM(K18:K24)</f>
        <v>0</v>
      </c>
      <c r="L25" s="7">
        <f>SUM(L18:L24)</f>
        <v>0</v>
      </c>
      <c r="N25" s="24"/>
    </row>
    <row r="26" spans="1:14" customFormat="1" ht="30" customHeight="1" x14ac:dyDescent="0.2"/>
    <row r="27" spans="1:14" customFormat="1" ht="32.25" customHeight="1" x14ac:dyDescent="0.2">
      <c r="A27" s="39" t="s">
        <v>5</v>
      </c>
      <c r="G27" s="43" t="s">
        <v>23</v>
      </c>
      <c r="H27" s="44" t="s">
        <v>28</v>
      </c>
      <c r="I27" s="44" t="s">
        <v>30</v>
      </c>
      <c r="J27" s="44" t="s">
        <v>32</v>
      </c>
      <c r="K27" s="44" t="s">
        <v>34</v>
      </c>
      <c r="L27" s="44" t="s">
        <v>36</v>
      </c>
    </row>
    <row r="28" spans="1:14" s="3" customFormat="1" ht="30" customHeight="1" x14ac:dyDescent="0.2">
      <c r="A28" s="38" t="s">
        <v>67</v>
      </c>
      <c r="B28" s="55"/>
      <c r="C28" s="55"/>
      <c r="D28" s="55"/>
      <c r="E28" s="32"/>
      <c r="G28" s="45" t="s">
        <v>24</v>
      </c>
      <c r="H28" s="46">
        <v>15</v>
      </c>
      <c r="I28" s="46">
        <f>1.5*H28</f>
        <v>22.5</v>
      </c>
      <c r="J28" s="46">
        <v>15</v>
      </c>
      <c r="K28" s="46">
        <v>15</v>
      </c>
      <c r="L28" s="46">
        <v>15</v>
      </c>
      <c r="M28" s="4"/>
      <c r="N28" s="23" t="s">
        <v>41</v>
      </c>
    </row>
    <row r="29" spans="1:14" s="3" customFormat="1" ht="30" customHeight="1" x14ac:dyDescent="0.2">
      <c r="A29" s="38" t="s">
        <v>68</v>
      </c>
      <c r="B29" s="56" t="s">
        <v>13</v>
      </c>
      <c r="C29" s="56"/>
      <c r="D29" s="56"/>
      <c r="E29" s="34" t="s">
        <v>21</v>
      </c>
      <c r="G29" s="45" t="s">
        <v>25</v>
      </c>
      <c r="H29" s="53">
        <f>ROUND((H25+H15)*24*H28,2)</f>
        <v>480</v>
      </c>
      <c r="I29" s="53">
        <f>ROUND((I25+I15)*24*I28,2)</f>
        <v>52.5</v>
      </c>
      <c r="J29" s="53">
        <f>ROUND((J25+J15)*24*J28,2)</f>
        <v>120</v>
      </c>
      <c r="K29" s="53">
        <f>ROUND((K25+K15)*24*K28,2)</f>
        <v>0</v>
      </c>
      <c r="L29" s="53">
        <f>ROUND((L25+L15)*24*L28,2)</f>
        <v>0</v>
      </c>
      <c r="M29" s="4"/>
      <c r="N29" s="22"/>
    </row>
    <row r="30" spans="1:14" ht="30" customHeight="1" x14ac:dyDescent="0.2">
      <c r="A30" s="37" t="s">
        <v>69</v>
      </c>
      <c r="B30" s="55"/>
      <c r="C30" s="55"/>
      <c r="D30" s="55"/>
      <c r="E30" s="32"/>
      <c r="N30" s="24"/>
    </row>
    <row r="31" spans="1:14" ht="30" customHeight="1" x14ac:dyDescent="0.2">
      <c r="A31" s="38" t="s">
        <v>6</v>
      </c>
      <c r="B31" s="56" t="s">
        <v>14</v>
      </c>
      <c r="C31" s="56"/>
      <c r="D31" s="56"/>
      <c r="E31" s="34" t="s">
        <v>21</v>
      </c>
      <c r="G31" s="64" t="s">
        <v>26</v>
      </c>
      <c r="H31" s="64"/>
      <c r="I31" s="64"/>
      <c r="J31" s="64"/>
      <c r="K31" s="54">
        <f>SUM(H29:L29)</f>
        <v>652.5</v>
      </c>
      <c r="L31" s="54"/>
      <c r="N31" s="24"/>
    </row>
    <row r="32" spans="1:14" ht="30" customHeight="1" x14ac:dyDescent="0.2">
      <c r="N32" s="24"/>
    </row>
    <row r="33" spans="9:14" ht="30" customHeight="1" x14ac:dyDescent="0.2">
      <c r="I33" s="2"/>
      <c r="J33" s="2"/>
      <c r="K33" s="2"/>
      <c r="L33" s="2"/>
      <c r="N33" s="24"/>
    </row>
    <row r="34" spans="9:14" ht="30" customHeight="1" x14ac:dyDescent="0.2">
      <c r="N34" s="24"/>
    </row>
  </sheetData>
  <mergeCells count="19">
    <mergeCell ref="B4:D4"/>
    <mergeCell ref="J1:L1"/>
    <mergeCell ref="B1:I1"/>
    <mergeCell ref="K31:L31"/>
    <mergeCell ref="B30:D30"/>
    <mergeCell ref="B31:D31"/>
    <mergeCell ref="H4:I4"/>
    <mergeCell ref="H2:L2"/>
    <mergeCell ref="H3:L3"/>
    <mergeCell ref="B28:D28"/>
    <mergeCell ref="B29:D29"/>
    <mergeCell ref="E2:G2"/>
    <mergeCell ref="E3:G3"/>
    <mergeCell ref="E4:G4"/>
    <mergeCell ref="B5:D5"/>
    <mergeCell ref="B15:E16"/>
    <mergeCell ref="G31:J31"/>
    <mergeCell ref="B2:D2"/>
    <mergeCell ref="B3:D3"/>
  </mergeCells>
  <dataValidations count="2">
    <dataValidation type="time" allowBlank="1" showInputMessage="1" showErrorMessage="1" errorTitle="Helytelen időformátum" error="Kérjük, hogy az idő megadásához a következő formátumot használja: 12:00" sqref="E8:E14 C8:C14 E18:E24 C18:C24">
      <formula1>0</formula1>
      <formula2>0.999988425925926</formula2>
    </dataValidation>
    <dataValidation allowBlank="1" showInputMessage="1" showErrorMessage="1" promptTitle="Idő megadása" prompt="Az órákat és perceket Ó:PP formátumban adja meg (például 8:30 8 óra 30 perc, illetve 0:15 15 perc esetén)._x000a__x000a_[Az üzenet törléséhez távolítsa el az adatérvényesítést ezekből a cellákból]" sqref="H8:L14"/>
  </dataValidations>
  <hyperlinks>
    <hyperlink ref="N3" r:id="rId1"/>
    <hyperlink ref="N2" r:id="rId2"/>
  </hyperlinks>
  <printOptions horizontalCentered="1"/>
  <pageMargins left="0.7" right="0.7" top="0.75" bottom="0.75" header="0.3" footer="0.3"/>
  <pageSetup paperSize="9" scale="68" fitToHeight="0" orientation="portrait" r:id="rId3"/>
  <headerFooter differentFirst="1" alignWithMargins="0">
    <oddFooter>Page &amp;P of &amp;N</oddFooter>
  </headerFooter>
  <ignoredErrors>
    <ignoredError sqref="B8 B18 H28:L28" calculatedColumn="1"/>
  </ignoredErrors>
  <drawing r:id="rId4"/>
  <tableParts count="5"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showGridLines="0" workbookViewId="0"/>
  </sheetViews>
  <sheetFormatPr defaultRowHeight="12.75" x14ac:dyDescent="0.2"/>
  <cols>
    <col min="1" max="1" width="78.7109375" style="17" customWidth="1"/>
    <col min="2" max="16384" width="9.140625" style="15"/>
  </cols>
  <sheetData>
    <row r="1" spans="1:2" ht="46.5" customHeight="1" x14ac:dyDescent="0.2">
      <c r="A1" s="16"/>
    </row>
    <row r="2" spans="1:2" s="19" customFormat="1" ht="15.75" x14ac:dyDescent="0.2">
      <c r="A2" s="25" t="s">
        <v>37</v>
      </c>
      <c r="B2" s="25"/>
    </row>
    <row r="3" spans="1:2" s="41" customFormat="1" ht="27" customHeight="1" x14ac:dyDescent="0.2">
      <c r="A3" s="40" t="s">
        <v>38</v>
      </c>
      <c r="B3" s="40"/>
    </row>
    <row r="4" spans="1:2" s="41" customFormat="1" ht="26.25" customHeight="1" x14ac:dyDescent="0.4">
      <c r="A4" s="36" t="s">
        <v>42</v>
      </c>
      <c r="B4" s="40"/>
    </row>
    <row r="5" spans="1:2" s="41" customFormat="1" ht="240" x14ac:dyDescent="0.2">
      <c r="A5" s="42" t="s">
        <v>43</v>
      </c>
      <c r="B5" s="40"/>
    </row>
    <row r="6" spans="1:2" s="18" customFormat="1" ht="26.25" customHeight="1" x14ac:dyDescent="0.4">
      <c r="A6" s="36" t="s">
        <v>44</v>
      </c>
    </row>
    <row r="7" spans="1:2" ht="91.5" customHeight="1" x14ac:dyDescent="0.2">
      <c r="A7" s="14" t="s">
        <v>45</v>
      </c>
    </row>
    <row r="8" spans="1:2" ht="105" x14ac:dyDescent="0.2">
      <c r="A8" s="14" t="s">
        <v>46</v>
      </c>
    </row>
  </sheetData>
  <hyperlinks>
    <hyperlink ref="A3" r:id="rId1"/>
    <hyperlink ref="A2" r:id="rId2"/>
  </hyperlinks>
  <printOptions horizontalCentered="1"/>
  <pageMargins left="0.7" right="0.7" top="0.75" bottom="0.75" header="0.3" footer="0.3"/>
  <pageSetup paperSize="9" fitToHeight="0" orientation="portrait" r:id="rId3"/>
  <headerFooter differentFirst="1" alignWithMargins="0">
    <oddFooter>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Munkaidő-nyilvántartás</vt:lpstr>
      <vt:lpstr>Névjegy</vt:lpstr>
      <vt:lpstr>A_hét_kezdete</vt:lpstr>
      <vt:lpstr>'Munkaidő-nyilvántartás'!Print_Area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2018-06-29T13:44:35Z</dcterms:created>
  <dcterms:modified xsi:type="dcterms:W3CDTF">2018-06-29T13:44:35Z</dcterms:modified>
</cp:coreProperties>
</file>