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604_Accessibility_Excel_Q4_B12/04_PreDTP_Done/hu-HU/"/>
    </mc:Choice>
  </mc:AlternateContent>
  <xr:revisionPtr revIDLastSave="0" documentId="13_ncr:3_{25348AD1-E2BC-466D-8B53-DEDEEC5C8CA8}" xr6:coauthVersionLast="43" xr6:coauthVersionMax="43" xr10:uidLastSave="{00000000-0000-0000-0000-000000000000}"/>
  <bookViews>
    <workbookView xWindow="-120" yWindow="-120" windowWidth="28740" windowHeight="14235" xr2:uid="{00000000-000D-0000-FFFF-FFFF00000000}"/>
  </bookViews>
  <sheets>
    <sheet name="Mérleg" sheetId="2" r:id="rId1"/>
    <sheet name="Éves bontás diagram" sheetId="3" r:id="rId2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2" l="1"/>
  <c r="D35" i="2"/>
  <c r="D19" i="2" l="1"/>
  <c r="C19" i="2"/>
  <c r="D12" i="2"/>
  <c r="C12" i="2"/>
  <c r="C23" i="2"/>
  <c r="D23" i="2"/>
  <c r="C44" i="2"/>
  <c r="D44" i="2"/>
  <c r="C39" i="2"/>
  <c r="D39" i="2"/>
  <c r="D46" i="2" l="1"/>
  <c r="C46" i="2"/>
  <c r="D25" i="2"/>
  <c r="C25" i="2"/>
  <c r="D49" i="2" l="1"/>
  <c r="C49" i="2"/>
</calcChain>
</file>

<file path=xl/sharedStrings.xml><?xml version="1.0" encoding="utf-8"?>
<sst xmlns="http://schemas.openxmlformats.org/spreadsheetml/2006/main" count="51" uniqueCount="40">
  <si>
    <t>A cég neve</t>
  </si>
  <si>
    <t>Eszközök</t>
  </si>
  <si>
    <t>Forgóeszközök:</t>
  </si>
  <si>
    <t>Készpénz</t>
  </si>
  <si>
    <t>Befektetések</t>
  </si>
  <si>
    <t>Készletek</t>
  </si>
  <si>
    <t>Kinnlévőségek</t>
  </si>
  <si>
    <t>Előre kifizetett költségek</t>
  </si>
  <si>
    <t>Egyéb</t>
  </si>
  <si>
    <t>Összes forgóeszköz</t>
  </si>
  <si>
    <t>Befektetett eszközök:</t>
  </si>
  <si>
    <t>Ingatlan és berendezések</t>
  </si>
  <si>
    <t>Bérlemények fejlesztései</t>
  </si>
  <si>
    <t>Részvények és egyéb befektetések</t>
  </si>
  <si>
    <t>Mínusz halmozott értékcsökkenés</t>
  </si>
  <si>
    <t>Befektetett eszközök összesen</t>
  </si>
  <si>
    <t>Egyéb eszközök:</t>
  </si>
  <si>
    <t>Goodwill</t>
  </si>
  <si>
    <t>Egyéb eszközök összesen</t>
  </si>
  <si>
    <t>Összes eszköz</t>
  </si>
  <si>
    <t>Kötelezettségek és saját tőke</t>
  </si>
  <si>
    <t>Rövid lejáratú kötelezettségek:</t>
  </si>
  <si>
    <t>Kötelezettségek</t>
  </si>
  <si>
    <t>Elhatárolt bérek</t>
  </si>
  <si>
    <t>Elhatárolt díjak</t>
  </si>
  <si>
    <t>Fizetendő jövedelemadó</t>
  </si>
  <si>
    <t>Meg nem szolgált bevétel</t>
  </si>
  <si>
    <t>Rövid lejáratú kötelezettségek összesen</t>
  </si>
  <si>
    <t>Hosszú lejáratú kötelezettségek:</t>
  </si>
  <si>
    <t>Fizetendő jelzáloghitel</t>
  </si>
  <si>
    <t>Hosszú lejáratú kötelezettségek összesen</t>
  </si>
  <si>
    <t>Saját tőke:</t>
  </si>
  <si>
    <t>Befektetett tőke</t>
  </si>
  <si>
    <t>Felhalmozott eredmény</t>
  </si>
  <si>
    <t>Saját tőke összesen</t>
  </si>
  <si>
    <t>Kötelezettségek és saját tőke összesen</t>
  </si>
  <si>
    <t>Egyenleg</t>
  </si>
  <si>
    <t>2019</t>
  </si>
  <si>
    <t>Mérleg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</si>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</sst>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</numFmts>
  <fonts count="24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1"/>
      <scheme val="minor"/>
    </font>
    <font>
      <b/>
      <sz val="11"/>
      <color theme="1"/>
      <name val="Calibri"/>
      <family val="1"/>
      <scheme val="minor"/>
    </font>
    <font>
      <sz val="10"/>
      <color theme="1"/>
      <name val="Calibri"/>
      <family val="1"/>
      <scheme val="minor"/>
    </font>
    <font>
      <b/>
      <sz val="10"/>
      <color theme="1"/>
      <name val="Calibri"/>
      <family val="1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lightUp">
        <fgColor theme="0"/>
        <bgColor theme="4" tint="0.79998168889431442"/>
      </patternFill>
    </fill>
    <fill>
      <patternFill patternType="lightUp">
        <fgColor theme="0"/>
        <bgColor theme="5" tint="0.79998168889431442"/>
      </patternFill>
    </fill>
    <fill>
      <patternFill patternType="lightUp">
        <fgColor theme="0"/>
        <bgColor theme="4" tint="0.39997558519241921"/>
      </patternFill>
    </fill>
    <fill>
      <patternFill patternType="lightUp">
        <fgColor theme="0"/>
        <bgColor theme="5" tint="0.3999755851924192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 tint="0.39997558519241921"/>
      </bottom>
      <diagonal/>
    </border>
    <border>
      <left/>
      <right/>
      <top/>
      <bottom style="thick">
        <color theme="5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0" borderId="2" applyNumberFormat="0" applyFill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4" fillId="9" borderId="6" applyNumberFormat="0" applyAlignment="0" applyProtection="0"/>
    <xf numFmtId="0" fontId="15" fillId="10" borderId="7" applyNumberFormat="0" applyAlignment="0" applyProtection="0"/>
    <xf numFmtId="0" fontId="16" fillId="10" borderId="6" applyNumberFormat="0" applyAlignment="0" applyProtection="0"/>
    <xf numFmtId="0" fontId="17" fillId="0" borderId="8" applyNumberFormat="0" applyFill="0" applyAlignment="0" applyProtection="0"/>
    <xf numFmtId="0" fontId="18" fillId="11" borderId="9" applyNumberFormat="0" applyAlignment="0" applyProtection="0"/>
    <xf numFmtId="0" fontId="19" fillId="0" borderId="0" applyNumberFormat="0" applyFill="0" applyBorder="0" applyAlignment="0" applyProtection="0"/>
    <xf numFmtId="0" fontId="7" fillId="12" borderId="10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37">
    <xf numFmtId="0" fontId="0" fillId="0" borderId="0" xfId="0"/>
    <xf numFmtId="0" fontId="2" fillId="0" borderId="2" xfId="1" applyFont="1" applyAlignment="1">
      <alignment horizontal="center"/>
    </xf>
    <xf numFmtId="0" fontId="3" fillId="0" borderId="2" xfId="1" applyNumberFormat="1" applyFont="1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2" fillId="0" borderId="2" xfId="1" applyFont="1" applyAlignment="1">
      <alignment wrapText="1"/>
    </xf>
    <xf numFmtId="0" fontId="2" fillId="0" borderId="3" xfId="1" applyFont="1" applyBorder="1" applyAlignment="1"/>
    <xf numFmtId="0" fontId="3" fillId="0" borderId="3" xfId="1" applyNumberFormat="1" applyFont="1" applyBorder="1" applyAlignment="1">
      <alignment horizontal="center"/>
    </xf>
    <xf numFmtId="0" fontId="2" fillId="0" borderId="3" xfId="1" applyFont="1" applyBorder="1" applyAlignment="1">
      <alignment horizontal="left" wrapText="1"/>
    </xf>
    <xf numFmtId="0" fontId="4" fillId="0" borderId="0" xfId="0" applyFont="1" applyBorder="1"/>
    <xf numFmtId="0" fontId="4" fillId="0" borderId="0" xfId="0" applyFont="1"/>
    <xf numFmtId="0" fontId="2" fillId="0" borderId="0" xfId="0" applyFont="1" applyAlignment="1">
      <alignment horizontal="right"/>
    </xf>
    <xf numFmtId="0" fontId="2" fillId="0" borderId="2" xfId="1" applyFont="1"/>
    <xf numFmtId="0" fontId="2" fillId="0" borderId="2" xfId="1" applyFont="1" applyAlignment="1">
      <alignment horizontal="right"/>
    </xf>
    <xf numFmtId="0" fontId="2" fillId="0" borderId="2" xfId="1" applyFont="1" applyAlignment="1">
      <alignment horizontal="left" wrapText="1"/>
    </xf>
    <xf numFmtId="0" fontId="7" fillId="2" borderId="0" xfId="2" applyAlignment="1">
      <alignment wrapText="1"/>
    </xf>
    <xf numFmtId="0" fontId="7" fillId="3" borderId="0" xfId="3" applyAlignment="1">
      <alignment wrapText="1"/>
    </xf>
    <xf numFmtId="0" fontId="6" fillId="4" borderId="0" xfId="2" applyFont="1" applyFill="1" applyAlignment="1">
      <alignment wrapText="1"/>
    </xf>
    <xf numFmtId="0" fontId="6" fillId="4" borderId="1" xfId="2" applyFont="1" applyFill="1" applyBorder="1" applyAlignment="1">
      <alignment wrapText="1"/>
    </xf>
    <xf numFmtId="0" fontId="6" fillId="5" borderId="0" xfId="3" applyFont="1" applyFill="1" applyAlignment="1">
      <alignment wrapText="1"/>
    </xf>
    <xf numFmtId="0" fontId="6" fillId="5" borderId="1" xfId="3" applyFont="1" applyFill="1" applyBorder="1" applyAlignment="1">
      <alignment wrapText="1"/>
    </xf>
    <xf numFmtId="0" fontId="6" fillId="4" borderId="0" xfId="2" applyNumberFormat="1" applyFont="1" applyFill="1" applyAlignment="1">
      <alignment horizontal="center"/>
    </xf>
    <xf numFmtId="0" fontId="6" fillId="5" borderId="0" xfId="3" applyNumberFormat="1" applyFont="1" applyFill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4" fillId="0" borderId="0" xfId="0" applyNumberFormat="1" applyFont="1"/>
    <xf numFmtId="0" fontId="5" fillId="0" borderId="0" xfId="0" applyNumberFormat="1" applyFont="1"/>
    <xf numFmtId="44" fontId="7" fillId="2" borderId="0" xfId="2" applyNumberFormat="1"/>
    <xf numFmtId="44" fontId="6" fillId="4" borderId="1" xfId="2" applyNumberFormat="1" applyFont="1" applyFill="1" applyBorder="1"/>
    <xf numFmtId="44" fontId="2" fillId="0" borderId="2" xfId="1" applyNumberFormat="1" applyFont="1" applyBorder="1"/>
    <xf numFmtId="44" fontId="7" fillId="3" borderId="0" xfId="3" applyNumberFormat="1"/>
    <xf numFmtId="44" fontId="6" fillId="5" borderId="1" xfId="3" applyNumberFormat="1" applyFont="1" applyFill="1" applyBorder="1"/>
    <xf numFmtId="44" fontId="2" fillId="0" borderId="3" xfId="1" applyNumberFormat="1" applyFont="1" applyBorder="1"/>
    <xf numFmtId="44" fontId="2" fillId="0" borderId="0" xfId="0" applyNumberFormat="1" applyFont="1" applyBorder="1"/>
  </cellXfs>
  <cellStyles count="49">
    <cellStyle name="20% - 1. jelölőszín" xfId="26" builtinId="30" customBuiltin="1"/>
    <cellStyle name="20% - 2. jelölőszín" xfId="30" builtinId="34" customBuiltin="1"/>
    <cellStyle name="20% - 3. jelölőszín" xfId="34" builtinId="38" customBuiltin="1"/>
    <cellStyle name="20% - 4. jelölőszín" xfId="38" builtinId="42" customBuiltin="1"/>
    <cellStyle name="20% - 5. jelölőszín" xfId="42" builtinId="46" customBuiltin="1"/>
    <cellStyle name="20% - 6. jelölőszín" xfId="46" builtinId="50" customBuiltin="1"/>
    <cellStyle name="40% - 1. jelölőszín" xfId="27" builtinId="31" customBuiltin="1"/>
    <cellStyle name="40% - 2. jelölőszín" xfId="31" builtinId="35" customBuiltin="1"/>
    <cellStyle name="40% - 3. jelölőszín" xfId="35" builtinId="39" customBuiltin="1"/>
    <cellStyle name="40% - 4. jelölőszín" xfId="39" builtinId="43" customBuiltin="1"/>
    <cellStyle name="40% - 5. jelölőszín" xfId="43" builtinId="47" customBuiltin="1"/>
    <cellStyle name="40% - 6. jelölőszín" xfId="47" builtinId="51" customBuiltin="1"/>
    <cellStyle name="60% - 1. jelölőszín" xfId="28" builtinId="32" customBuiltin="1"/>
    <cellStyle name="60% - 2. jelölőszín" xfId="32" builtinId="36" customBuiltin="1"/>
    <cellStyle name="60% - 3. jelölőszín" xfId="36" builtinId="40" customBuiltin="1"/>
    <cellStyle name="60% - 4. jelölőszín" xfId="40" builtinId="44" customBuiltin="1"/>
    <cellStyle name="60% - 5. jelölőszín" xfId="44" builtinId="48" customBuiltin="1"/>
    <cellStyle name="60% - 6. jelölőszín" xfId="48" builtinId="52" customBuiltin="1"/>
    <cellStyle name="Bevitel" xfId="16" builtinId="20" customBuiltin="1"/>
    <cellStyle name="Cím" xfId="9" builtinId="15" customBuiltin="1"/>
    <cellStyle name="Címsor 1" xfId="10" builtinId="16" customBuiltin="1"/>
    <cellStyle name="Címsor 2" xfId="1" builtinId="17" customBuiltin="1"/>
    <cellStyle name="Címsor 3" xfId="11" builtinId="18" customBuiltin="1"/>
    <cellStyle name="Címsor 4" xfId="12" builtinId="19" customBuiltin="1"/>
    <cellStyle name="Ellenőrzőcella" xfId="20" builtinId="23" customBuiltin="1"/>
    <cellStyle name="Ezres" xfId="4" builtinId="3" customBuiltin="1"/>
    <cellStyle name="Ezres [0]" xfId="5" builtinId="6" customBuiltin="1"/>
    <cellStyle name="Figyelmeztetés" xfId="21" builtinId="11" customBuiltin="1"/>
    <cellStyle name="Hivatkozott cella" xfId="19" builtinId="24" customBuiltin="1"/>
    <cellStyle name="Jegyzet" xfId="22" builtinId="10" customBuiltin="1"/>
    <cellStyle name="Jelölőszín 1" xfId="25" builtinId="29" customBuiltin="1"/>
    <cellStyle name="Jelölőszín 2" xfId="29" builtinId="33" customBuiltin="1"/>
    <cellStyle name="Jelölőszín 3" xfId="33" builtinId="37" customBuiltin="1"/>
    <cellStyle name="Jelölőszín 4" xfId="37" builtinId="41" customBuiltin="1"/>
    <cellStyle name="Jelölőszín 5" xfId="41" builtinId="45" customBuiltin="1"/>
    <cellStyle name="Jelölőszín 6" xfId="45" builtinId="49" customBuiltin="1"/>
    <cellStyle name="Jó" xfId="13" builtinId="26" customBuiltin="1"/>
    <cellStyle name="Kiemelés 1" xfId="2" builtinId="12" customBuiltin="1"/>
    <cellStyle name="Kiemelés 2" xfId="3" builtinId="13" customBuiltin="1"/>
    <cellStyle name="Kimenet" xfId="17" builtinId="21" customBuiltin="1"/>
    <cellStyle name="Magyarázó szöveg" xfId="23" builtinId="53" customBuiltin="1"/>
    <cellStyle name="Normál" xfId="0" builtinId="0" customBuiltin="1"/>
    <cellStyle name="Összesen" xfId="24" builtinId="25" customBuiltin="1"/>
    <cellStyle name="Pénznem" xfId="6" builtinId="4" customBuiltin="1"/>
    <cellStyle name="Pénznem [0]" xfId="7" builtinId="7" customBuiltin="1"/>
    <cellStyle name="Rossz" xfId="14" builtinId="27" customBuiltin="1"/>
    <cellStyle name="Semleges" xfId="15" builtinId="28" customBuiltin="1"/>
    <cellStyle name="Számítás" xfId="18" builtinId="22" customBuiltin="1"/>
    <cellStyle name="Százalék" xfId="8" builtinId="5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5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5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4" formatCode="_-* #,##0.00\ &quot;Ft&quot;_-;\-* #,##0.00\ &quot;Ft&quot;_-;_-* &quot;-&quot;??\ &quot;Ft&quot;_-;_-@_-"/>
      <fill>
        <patternFill patternType="lightUp">
          <fgColor theme="0"/>
          <bgColor theme="4" tint="0.39997558519241921"/>
        </patternFill>
      </fill>
      <border diagonalUp="0" diagonalDown="0" outline="0">
        <left/>
        <right/>
        <top/>
        <bottom style="thin">
          <color indexed="64"/>
        </bottom>
      </border>
    </dxf>
    <dxf>
      <numFmt numFmtId="34" formatCode="_-* #,##0.00\ &quot;Ft&quot;_-;\-* #,##0.00\ &quot;Ft&quot;_-;_-* &quot;-&quot;??\ &quot;Ft&quot;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lightUp">
          <fgColor theme="0"/>
          <bgColor theme="4" tint="0.39997558519241921"/>
        </patternFill>
      </fill>
      <alignment horizontal="general" vertical="bottom" textRotation="0" wrapText="1" relative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general" vertical="bottom" textRotation="0" wrapText="1" indent="0" justifyLastLine="0" shrinkToFit="0" readingOrder="0"/>
    </dxf>
    <dxf>
      <fill>
        <patternFill patternType="lightUp">
          <fgColor theme="0"/>
          <bgColor theme="4" tint="0.39997558519241921"/>
        </patternFill>
      </fill>
    </dxf>
    <dxf>
      <fill>
        <patternFill patternType="lightUp">
          <fgColor theme="0"/>
          <bgColor theme="4" tint="0.39997558519241921"/>
        </patternFill>
      </fill>
    </dxf>
    <dxf>
      <font>
        <color indexed="1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Éves összehasonlítás</a:t>
            </a:r>
          </a:p>
        </c:rich>
      </c:tx>
      <c:overlay val="0"/>
    </c:title>
    <c:autoTitleDeleted val="0"/>
    <c:view3D>
      <c:rotX val="14"/>
      <c:rotY val="5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1060953838306796E-2"/>
          <c:y val="0.10289473684210526"/>
          <c:w val="0.94185156847742924"/>
          <c:h val="0.509473684210526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Mérleg!$C$3</c:f>
              <c:strCache>
                <c:ptCount val="1"/>
              </c:strCache>
            </c:strRef>
          </c:tx>
          <c:invertIfNegative val="0"/>
          <c:cat>
            <c:strRef>
              <c:f>(Mérleg!$B$6:$B$12,Mérleg!$B$15:$B$19,Mérleg!$B$22:$B$23,Mérleg!$B$29:$B$35,Mérleg!$B$38:$B$39,Mérleg!$B$42:$B$44)</c:f>
              <c:strCache>
                <c:ptCount val="26"/>
                <c:pt idx="0">
                  <c:v>Készpénz</c:v>
                </c:pt>
                <c:pt idx="1">
                  <c:v>Befektetések</c:v>
                </c:pt>
                <c:pt idx="2">
                  <c:v>Készletek</c:v>
                </c:pt>
                <c:pt idx="3">
                  <c:v>Kinnlévőségek</c:v>
                </c:pt>
                <c:pt idx="4">
                  <c:v>Előre kifizetett költségek</c:v>
                </c:pt>
                <c:pt idx="5">
                  <c:v>Egyéb</c:v>
                </c:pt>
                <c:pt idx="6">
                  <c:v>Összes forgóeszköz</c:v>
                </c:pt>
                <c:pt idx="7">
                  <c:v>Ingatlan és berendezések</c:v>
                </c:pt>
                <c:pt idx="8">
                  <c:v>Bérlemények fejlesztései</c:v>
                </c:pt>
                <c:pt idx="9">
                  <c:v>Részvények és egyéb befektetések</c:v>
                </c:pt>
                <c:pt idx="10">
                  <c:v>Mínusz halmozott értékcsökkenés</c:v>
                </c:pt>
                <c:pt idx="11">
                  <c:v>Befektetett eszközök összesen</c:v>
                </c:pt>
                <c:pt idx="12">
                  <c:v>Goodwill</c:v>
                </c:pt>
                <c:pt idx="13">
                  <c:v>Egyéb eszközök összesen</c:v>
                </c:pt>
                <c:pt idx="14">
                  <c:v>Kötelezettségek</c:v>
                </c:pt>
                <c:pt idx="15">
                  <c:v>Elhatárolt bérek</c:v>
                </c:pt>
                <c:pt idx="16">
                  <c:v>Elhatárolt díjak</c:v>
                </c:pt>
                <c:pt idx="17">
                  <c:v>Fizetendő jövedelemadó</c:v>
                </c:pt>
                <c:pt idx="18">
                  <c:v>Meg nem szolgált bevétel</c:v>
                </c:pt>
                <c:pt idx="19">
                  <c:v>Egyéb</c:v>
                </c:pt>
                <c:pt idx="20">
                  <c:v>Rövid lejáratú kötelezettségek összesen</c:v>
                </c:pt>
                <c:pt idx="21">
                  <c:v>Fizetendő jelzáloghitel</c:v>
                </c:pt>
                <c:pt idx="22">
                  <c:v>Hosszú lejáratú kötelezettségek összesen</c:v>
                </c:pt>
                <c:pt idx="23">
                  <c:v>Befektetett tőke</c:v>
                </c:pt>
                <c:pt idx="24">
                  <c:v>Felhalmozott eredmény</c:v>
                </c:pt>
                <c:pt idx="25">
                  <c:v>Saját tőke összesen</c:v>
                </c:pt>
              </c:strCache>
            </c:strRef>
          </c:cat>
          <c:val>
            <c:numRef>
              <c:f>(Mérleg!$C$6:$C$12,Mérleg!$C$15:$C$19,Mérleg!$C$22:$C$23,Mérleg!$C$29:$C$35,Mérleg!$C$38:$C$39,Mérleg!$C$42:$C$44)</c:f>
              <c:numCache>
                <c:formatCode>_("Ft"* #,##0.00_);_("Ft"* \(#,##0.00\);_("Ft"*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2-485F-95AC-15340DF7597F}"/>
            </c:ext>
          </c:extLst>
        </c:ser>
        <c:ser>
          <c:idx val="1"/>
          <c:order val="1"/>
          <c:tx>
            <c:strRef>
              <c:f>Mérleg!$D$3</c:f>
              <c:strCache>
                <c:ptCount val="1"/>
              </c:strCache>
            </c:strRef>
          </c:tx>
          <c:invertIfNegative val="0"/>
          <c:cat>
            <c:strRef>
              <c:f>(Mérleg!$B$6:$B$12,Mérleg!$B$15:$B$19,Mérleg!$B$22:$B$23,Mérleg!$B$29:$B$35,Mérleg!$B$38:$B$39,Mérleg!$B$42:$B$44)</c:f>
              <c:strCache>
                <c:ptCount val="26"/>
                <c:pt idx="0">
                  <c:v>Készpénz</c:v>
                </c:pt>
                <c:pt idx="1">
                  <c:v>Befektetések</c:v>
                </c:pt>
                <c:pt idx="2">
                  <c:v>Készletek</c:v>
                </c:pt>
                <c:pt idx="3">
                  <c:v>Kinnlévőségek</c:v>
                </c:pt>
                <c:pt idx="4">
                  <c:v>Előre kifizetett költségek</c:v>
                </c:pt>
                <c:pt idx="5">
                  <c:v>Egyéb</c:v>
                </c:pt>
                <c:pt idx="6">
                  <c:v>Összes forgóeszköz</c:v>
                </c:pt>
                <c:pt idx="7">
                  <c:v>Ingatlan és berendezések</c:v>
                </c:pt>
                <c:pt idx="8">
                  <c:v>Bérlemények fejlesztései</c:v>
                </c:pt>
                <c:pt idx="9">
                  <c:v>Részvények és egyéb befektetések</c:v>
                </c:pt>
                <c:pt idx="10">
                  <c:v>Mínusz halmozott értékcsökkenés</c:v>
                </c:pt>
                <c:pt idx="11">
                  <c:v>Befektetett eszközök összesen</c:v>
                </c:pt>
                <c:pt idx="12">
                  <c:v>Goodwill</c:v>
                </c:pt>
                <c:pt idx="13">
                  <c:v>Egyéb eszközök összesen</c:v>
                </c:pt>
                <c:pt idx="14">
                  <c:v>Kötelezettségek</c:v>
                </c:pt>
                <c:pt idx="15">
                  <c:v>Elhatárolt bérek</c:v>
                </c:pt>
                <c:pt idx="16">
                  <c:v>Elhatárolt díjak</c:v>
                </c:pt>
                <c:pt idx="17">
                  <c:v>Fizetendő jövedelemadó</c:v>
                </c:pt>
                <c:pt idx="18">
                  <c:v>Meg nem szolgált bevétel</c:v>
                </c:pt>
                <c:pt idx="19">
                  <c:v>Egyéb</c:v>
                </c:pt>
                <c:pt idx="20">
                  <c:v>Rövid lejáratú kötelezettségek összesen</c:v>
                </c:pt>
                <c:pt idx="21">
                  <c:v>Fizetendő jelzáloghitel</c:v>
                </c:pt>
                <c:pt idx="22">
                  <c:v>Hosszú lejáratú kötelezettségek összesen</c:v>
                </c:pt>
                <c:pt idx="23">
                  <c:v>Befektetett tőke</c:v>
                </c:pt>
                <c:pt idx="24">
                  <c:v>Felhalmozott eredmény</c:v>
                </c:pt>
                <c:pt idx="25">
                  <c:v>Saját tőke összesen</c:v>
                </c:pt>
              </c:strCache>
            </c:strRef>
          </c:cat>
          <c:val>
            <c:numRef>
              <c:f>(Mérleg!$D$6:$D$12,Mérleg!$D$15:$D$19,Mérleg!$D$22:$D$23,Mérleg!$D$29:$D$35,Mérleg!$D$38:$D$39,Mérleg!$D$42:$D$44)</c:f>
              <c:numCache>
                <c:formatCode>_("Ft"* #,##0.00_);_("Ft"* \(#,##0.00\);_("Ft"* "-"??_);_(@_)</c:formatCod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2-485F-95AC-15340DF7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0048384"/>
        <c:axId val="70058368"/>
        <c:axId val="64080512"/>
      </c:bar3DChart>
      <c:catAx>
        <c:axId val="70048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70058368"/>
        <c:crosses val="autoZero"/>
        <c:auto val="1"/>
        <c:lblAlgn val="ctr"/>
        <c:lblOffset val="100"/>
        <c:noMultiLvlLbl val="0"/>
      </c:catAx>
      <c:valAx>
        <c:axId val="70058368"/>
        <c:scaling>
          <c:orientation val="minMax"/>
        </c:scaling>
        <c:delete val="0"/>
        <c:axPos val="l"/>
        <c:majorGridlines/>
        <c:numFmt formatCode="_(&quot;Ft&quot;* #,##0.00_);_(&quot;Ft&quot;* \(#,##0.00\);_(&quot;Ft&quot;* &quot;-&quot;??_);_(@_)" sourceLinked="1"/>
        <c:majorTickMark val="none"/>
        <c:minorTickMark val="none"/>
        <c:tickLblPos val="nextTo"/>
        <c:crossAx val="70048384"/>
        <c:crosses val="autoZero"/>
        <c:crossBetween val="between"/>
      </c:valAx>
      <c:serAx>
        <c:axId val="64080512"/>
        <c:scaling>
          <c:orientation val="minMax"/>
        </c:scaling>
        <c:delete val="1"/>
        <c:axPos val="b"/>
        <c:majorTickMark val="none"/>
        <c:minorTickMark val="none"/>
        <c:tickLblPos val="nextTo"/>
        <c:crossAx val="70058368"/>
        <c:crosses val="autoZero"/>
      </c:ser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published="0" codeName="Chart2"/>
  <sheetViews>
    <sheetView workbookViewId="0"/>
  </sheetViews>
  <pageMargins left="0.7" right="0.7" top="0.75" bottom="0.75" header="0.3" footer="0.3"/>
  <pageSetup paperSize="9" firstPageNumber="26214"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árgyiEszközök" displayName="TárgyiEszközök" ref="B14:D19" totalsRowCount="1" headerRowDxfId="47" totalsRowDxfId="46">
  <autoFilter ref="B14:D18" xr:uid="{00000000-0009-0000-0100-000003000000}"/>
  <tableColumns count="3">
    <tableColumn id="1" xr3:uid="{00000000-0010-0000-0000-000001000000}" name="Befektetett eszközök:" totalsRowLabel="Befektetett eszközök összesen" dataDxfId="45" totalsRowDxfId="44"/>
    <tableColumn id="2" xr3:uid="{00000000-0010-0000-0000-000002000000}" name="2019" totalsRowFunction="sum" dataDxfId="43" totalsRowDxfId="42"/>
    <tableColumn id="3" xr3:uid="{00000000-0010-0000-0000-000003000000}" name="2020" totalsRowFunction="sum" dataDxfId="41" totalsRowDxfId="40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EgyébEszközök" displayName="EgyébEszközök" ref="B21:D23" totalsRowCount="1" headerRowDxfId="39" totalsRowDxfId="38">
  <autoFilter ref="B21:D22" xr:uid="{00000000-0009-0000-0100-000001000000}"/>
  <tableColumns count="3">
    <tableColumn id="1" xr3:uid="{00000000-0010-0000-0100-000001000000}" name="Egyéb eszközök:" totalsRowLabel="Egyéb eszközök összesen" dataDxfId="37" totalsRowDxfId="36"/>
    <tableColumn id="2" xr3:uid="{00000000-0010-0000-0100-000002000000}" name="2019" totalsRowFunction="sum" dataDxfId="35" totalsRowDxfId="34"/>
    <tableColumn id="3" xr3:uid="{00000000-0010-0000-0100-000003000000}" name="2020" totalsRowFunction="sum" dataDxfId="33" totalsRowDxfId="3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RövidlejáratúKötelezettségek" displayName="RövidlejáratúKötelezettségek" ref="B28:D35" totalsRowCount="1" headerRowDxfId="31" totalsRowDxfId="30">
  <autoFilter ref="B28:D34" xr:uid="{00000000-0009-0000-0100-000004000000}"/>
  <tableColumns count="3">
    <tableColumn id="1" xr3:uid="{00000000-0010-0000-0200-000001000000}" name="Rövid lejáratú kötelezettségek:" totalsRowLabel="Rövid lejáratú kötelezettségek összesen" dataDxfId="29" totalsRowDxfId="28"/>
    <tableColumn id="2" xr3:uid="{00000000-0010-0000-0200-000002000000}" name="2019" totalsRowFunction="sum" dataDxfId="27" totalsRowDxfId="26"/>
    <tableColumn id="3" xr3:uid="{00000000-0010-0000-0200-000003000000}" name="2020" totalsRowFunction="sum" dataDxfId="25" totalsRowDxfId="24"/>
  </tableColumns>
  <tableStyleInfo name="TableStyleMedium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HosszúlejáratúKötelezettségek" displayName="HosszúlejáratúKötelezettségek" ref="B37:D39" totalsRowCount="1" headerRowDxfId="23" totalsRowDxfId="22">
  <autoFilter ref="B37:D38" xr:uid="{00000000-0009-0000-0100-000005000000}"/>
  <tableColumns count="3">
    <tableColumn id="1" xr3:uid="{00000000-0010-0000-0300-000001000000}" name="Hosszú lejáratú kötelezettségek:" totalsRowLabel="Hosszú lejáratú kötelezettségek összesen" dataDxfId="21" totalsRowDxfId="20"/>
    <tableColumn id="2" xr3:uid="{00000000-0010-0000-0300-000002000000}" name="2019" totalsRowFunction="sum" dataDxfId="19" totalsRowDxfId="18"/>
    <tableColumn id="3" xr3:uid="{00000000-0010-0000-0300-000003000000}" name="2020" totalsRowFunction="sum" dataDxfId="17" totalsRowDxfId="16"/>
  </tableColumns>
  <tableStyleInfo name="TableStyleMedium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SajátVagyon" displayName="SajátVagyon" ref="B41:D44" totalsRowCount="1" headerRowDxfId="15" totalsRowDxfId="14">
  <autoFilter ref="B41:D43" xr:uid="{00000000-0009-0000-0100-000006000000}"/>
  <tableColumns count="3">
    <tableColumn id="1" xr3:uid="{00000000-0010-0000-0400-000001000000}" name="Saját tőke:" totalsRowLabel="Saját tőke összesen" dataDxfId="13" totalsRowDxfId="12"/>
    <tableColumn id="2" xr3:uid="{00000000-0010-0000-0400-000002000000}" name="2019" totalsRowFunction="sum" dataDxfId="11" totalsRowDxfId="10"/>
    <tableColumn id="3" xr3:uid="{00000000-0010-0000-0400-000003000000}" name="2020" totalsRowFunction="sum" dataDxfId="9" totalsRowDxfId="8"/>
  </tableColumns>
  <tableStyleInfo name="TableStyleMedium10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Forgóeszközök" displayName="Forgóeszközök" ref="B5:D12" totalsRowCount="1" headerRowDxfId="7" totalsRowDxfId="6">
  <autoFilter ref="B5:D11" xr:uid="{00000000-0009-0000-0100-000002000000}"/>
  <tableColumns count="3">
    <tableColumn id="1" xr3:uid="{00000000-0010-0000-0500-000001000000}" name="Forgóeszközök:" totalsRowLabel="Összes forgóeszköz" dataDxfId="5" totalsRowDxfId="4"/>
    <tableColumn id="2" xr3:uid="{00000000-0010-0000-0500-000002000000}" name="2019" totalsRowFunction="sum" dataDxfId="3" totalsRowDxfId="2"/>
    <tableColumn id="3" xr3:uid="{00000000-0010-0000-0500-000003000000}" name="2020" totalsRowFunction="sum" dataDxfId="1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D49"/>
  <sheetViews>
    <sheetView showGridLines="0" tabSelected="1" zoomScaleSheetLayoutView="100" workbookViewId="0"/>
  </sheetViews>
  <sheetFormatPr defaultRowHeight="12.75" x14ac:dyDescent="0.2"/>
  <cols>
    <col min="1" max="1" width="2.85546875" customWidth="1"/>
    <col min="2" max="2" width="46.7109375" style="13" customWidth="1"/>
    <col min="3" max="4" width="17.5703125" style="13" customWidth="1"/>
  </cols>
  <sheetData>
    <row r="2" spans="2:4" ht="18" thickBot="1" x14ac:dyDescent="0.35">
      <c r="B2" s="17" t="s">
        <v>0</v>
      </c>
      <c r="C2" s="15"/>
      <c r="D2" s="16" t="s">
        <v>38</v>
      </c>
    </row>
    <row r="3" spans="2:4" ht="18.75" customHeight="1" thickTop="1" thickBot="1" x14ac:dyDescent="0.35">
      <c r="B3" s="1"/>
      <c r="C3" s="2"/>
      <c r="D3" s="2"/>
    </row>
    <row r="4" spans="2:4" ht="15.75" thickTop="1" x14ac:dyDescent="0.25">
      <c r="B4" s="3" t="s">
        <v>1</v>
      </c>
      <c r="C4" s="4"/>
      <c r="D4" s="5"/>
    </row>
    <row r="5" spans="2:4" x14ac:dyDescent="0.2">
      <c r="B5" s="20" t="s">
        <v>2</v>
      </c>
      <c r="C5" s="24" t="s">
        <v>37</v>
      </c>
      <c r="D5" s="24" t="s">
        <v>39</v>
      </c>
    </row>
    <row r="6" spans="2:4" x14ac:dyDescent="0.2">
      <c r="B6" s="18" t="s">
        <v>3</v>
      </c>
      <c r="C6" s="30">
        <v>0</v>
      </c>
      <c r="D6" s="30">
        <v>0</v>
      </c>
    </row>
    <row r="7" spans="2:4" x14ac:dyDescent="0.2">
      <c r="B7" s="18" t="s">
        <v>4</v>
      </c>
      <c r="C7" s="30">
        <v>0</v>
      </c>
      <c r="D7" s="30">
        <v>0</v>
      </c>
    </row>
    <row r="8" spans="2:4" x14ac:dyDescent="0.2">
      <c r="B8" s="18" t="s">
        <v>5</v>
      </c>
      <c r="C8" s="30">
        <v>0</v>
      </c>
      <c r="D8" s="30">
        <v>0</v>
      </c>
    </row>
    <row r="9" spans="2:4" x14ac:dyDescent="0.2">
      <c r="B9" s="18" t="s">
        <v>6</v>
      </c>
      <c r="C9" s="30">
        <v>0</v>
      </c>
      <c r="D9" s="30">
        <v>0</v>
      </c>
    </row>
    <row r="10" spans="2:4" x14ac:dyDescent="0.2">
      <c r="B10" s="18" t="s">
        <v>7</v>
      </c>
      <c r="C10" s="30">
        <v>0</v>
      </c>
      <c r="D10" s="30">
        <v>0</v>
      </c>
    </row>
    <row r="11" spans="2:4" x14ac:dyDescent="0.2">
      <c r="B11" s="18" t="s">
        <v>8</v>
      </c>
      <c r="C11" s="30">
        <v>0</v>
      </c>
      <c r="D11" s="30">
        <v>0</v>
      </c>
    </row>
    <row r="12" spans="2:4" x14ac:dyDescent="0.2">
      <c r="B12" s="21" t="s">
        <v>9</v>
      </c>
      <c r="C12" s="31">
        <f>SUBTOTAL(109,Forgóeszközök[2019])</f>
        <v>0</v>
      </c>
      <c r="D12" s="31">
        <f>SUBTOTAL(109,Forgóeszközök[2020])</f>
        <v>0</v>
      </c>
    </row>
    <row r="13" spans="2:4" x14ac:dyDescent="0.2">
      <c r="B13"/>
      <c r="C13"/>
      <c r="D13"/>
    </row>
    <row r="14" spans="2:4" x14ac:dyDescent="0.2">
      <c r="B14" s="20" t="s">
        <v>10</v>
      </c>
      <c r="C14" s="24" t="s">
        <v>37</v>
      </c>
      <c r="D14" s="24" t="s">
        <v>39</v>
      </c>
    </row>
    <row r="15" spans="2:4" x14ac:dyDescent="0.2">
      <c r="B15" s="18" t="s">
        <v>11</v>
      </c>
      <c r="C15" s="30">
        <v>0</v>
      </c>
      <c r="D15" s="30">
        <v>0</v>
      </c>
    </row>
    <row r="16" spans="2:4" x14ac:dyDescent="0.2">
      <c r="B16" s="18" t="s">
        <v>12</v>
      </c>
      <c r="C16" s="30">
        <v>0</v>
      </c>
      <c r="D16" s="30">
        <v>0</v>
      </c>
    </row>
    <row r="17" spans="2:4" x14ac:dyDescent="0.2">
      <c r="B17" s="18" t="s">
        <v>13</v>
      </c>
      <c r="C17" s="30">
        <v>0</v>
      </c>
      <c r="D17" s="30">
        <v>0</v>
      </c>
    </row>
    <row r="18" spans="2:4" x14ac:dyDescent="0.2">
      <c r="B18" s="18" t="s">
        <v>14</v>
      </c>
      <c r="C18" s="30">
        <v>0</v>
      </c>
      <c r="D18" s="30">
        <v>0</v>
      </c>
    </row>
    <row r="19" spans="2:4" x14ac:dyDescent="0.2">
      <c r="B19" s="21" t="s">
        <v>15</v>
      </c>
      <c r="C19" s="31">
        <f>SUBTOTAL(109,TárgyiEszközök[2019])</f>
        <v>0</v>
      </c>
      <c r="D19" s="31">
        <f>SUBTOTAL(109,TárgyiEszközök[2020])</f>
        <v>0</v>
      </c>
    </row>
    <row r="20" spans="2:4" x14ac:dyDescent="0.2">
      <c r="B20"/>
      <c r="C20"/>
      <c r="D20"/>
    </row>
    <row r="21" spans="2:4" x14ac:dyDescent="0.2">
      <c r="B21" s="20" t="s">
        <v>16</v>
      </c>
      <c r="C21" s="24" t="s">
        <v>37</v>
      </c>
      <c r="D21" s="24" t="s">
        <v>39</v>
      </c>
    </row>
    <row r="22" spans="2:4" x14ac:dyDescent="0.2">
      <c r="B22" s="18" t="s">
        <v>17</v>
      </c>
      <c r="C22" s="30">
        <v>0</v>
      </c>
      <c r="D22" s="30">
        <v>0</v>
      </c>
    </row>
    <row r="23" spans="2:4" x14ac:dyDescent="0.2">
      <c r="B23" s="21" t="s">
        <v>18</v>
      </c>
      <c r="C23" s="31">
        <f>SUBTOTAL(109,EgyébEszközök[2019])</f>
        <v>0</v>
      </c>
      <c r="D23" s="31">
        <f>SUBTOTAL(109,EgyébEszközök[2020])</f>
        <v>0</v>
      </c>
    </row>
    <row r="24" spans="2:4" x14ac:dyDescent="0.2">
      <c r="B24" s="7"/>
      <c r="C24" s="26"/>
      <c r="D24" s="27"/>
    </row>
    <row r="25" spans="2:4" ht="18" thickBot="1" x14ac:dyDescent="0.35">
      <c r="B25" s="8" t="s">
        <v>19</v>
      </c>
      <c r="C25" s="32">
        <f>EgyébEszközök[[#Totals],[2019]]+TárgyiEszközök[[#Totals],[2019]]+Forgóeszközök[[#Totals],[2019]]</f>
        <v>0</v>
      </c>
      <c r="D25" s="32">
        <f>EgyébEszközök[[#Totals],[2020]]+TárgyiEszközök[[#Totals],[2020]]+Forgóeszközök[[#Totals],[2020]]</f>
        <v>0</v>
      </c>
    </row>
    <row r="26" spans="2:4" ht="18.75" customHeight="1" thickTop="1" thickBot="1" x14ac:dyDescent="0.35">
      <c r="B26" s="9"/>
      <c r="C26" s="10"/>
      <c r="D26" s="10"/>
    </row>
    <row r="27" spans="2:4" ht="15.75" thickTop="1" x14ac:dyDescent="0.25">
      <c r="B27" s="3" t="s">
        <v>20</v>
      </c>
      <c r="C27" s="28"/>
      <c r="D27" s="29"/>
    </row>
    <row r="28" spans="2:4" x14ac:dyDescent="0.2">
      <c r="B28" s="22" t="s">
        <v>21</v>
      </c>
      <c r="C28" s="25" t="s">
        <v>37</v>
      </c>
      <c r="D28" s="25" t="s">
        <v>39</v>
      </c>
    </row>
    <row r="29" spans="2:4" x14ac:dyDescent="0.2">
      <c r="B29" s="19" t="s">
        <v>22</v>
      </c>
      <c r="C29" s="33">
        <v>0</v>
      </c>
      <c r="D29" s="33">
        <v>0</v>
      </c>
    </row>
    <row r="30" spans="2:4" x14ac:dyDescent="0.2">
      <c r="B30" s="19" t="s">
        <v>23</v>
      </c>
      <c r="C30" s="33">
        <v>0</v>
      </c>
      <c r="D30" s="33">
        <v>0</v>
      </c>
    </row>
    <row r="31" spans="2:4" x14ac:dyDescent="0.2">
      <c r="B31" s="19" t="s">
        <v>24</v>
      </c>
      <c r="C31" s="33">
        <v>0</v>
      </c>
      <c r="D31" s="33">
        <v>0</v>
      </c>
    </row>
    <row r="32" spans="2:4" x14ac:dyDescent="0.2">
      <c r="B32" s="19" t="s">
        <v>25</v>
      </c>
      <c r="C32" s="33">
        <v>0</v>
      </c>
      <c r="D32" s="33">
        <v>0</v>
      </c>
    </row>
    <row r="33" spans="2:4" x14ac:dyDescent="0.2">
      <c r="B33" s="19" t="s">
        <v>26</v>
      </c>
      <c r="C33" s="33">
        <v>0</v>
      </c>
      <c r="D33" s="33">
        <v>0</v>
      </c>
    </row>
    <row r="34" spans="2:4" x14ac:dyDescent="0.2">
      <c r="B34" s="19" t="s">
        <v>8</v>
      </c>
      <c r="C34" s="33">
        <v>0</v>
      </c>
      <c r="D34" s="33">
        <v>0</v>
      </c>
    </row>
    <row r="35" spans="2:4" x14ac:dyDescent="0.2">
      <c r="B35" s="23" t="s">
        <v>27</v>
      </c>
      <c r="C35" s="34">
        <f>SUBTOTAL(109,RövidlejáratúKötelezettségek[2019])</f>
        <v>0</v>
      </c>
      <c r="D35" s="34">
        <f>SUBTOTAL(109,RövidlejáratúKötelezettségek[2020])</f>
        <v>0</v>
      </c>
    </row>
    <row r="36" spans="2:4" x14ac:dyDescent="0.2">
      <c r="B36"/>
      <c r="C36"/>
      <c r="D36"/>
    </row>
    <row r="37" spans="2:4" x14ac:dyDescent="0.2">
      <c r="B37" s="22" t="s">
        <v>28</v>
      </c>
      <c r="C37" s="25" t="s">
        <v>37</v>
      </c>
      <c r="D37" s="25" t="s">
        <v>39</v>
      </c>
    </row>
    <row r="38" spans="2:4" x14ac:dyDescent="0.2">
      <c r="B38" s="19" t="s">
        <v>29</v>
      </c>
      <c r="C38" s="33">
        <v>0</v>
      </c>
      <c r="D38" s="33">
        <v>0</v>
      </c>
    </row>
    <row r="39" spans="2:4" x14ac:dyDescent="0.2">
      <c r="B39" s="23" t="s">
        <v>30</v>
      </c>
      <c r="C39" s="34">
        <f>SUBTOTAL(109,HosszúlejáratúKötelezettségek[2019])</f>
        <v>0</v>
      </c>
      <c r="D39" s="34">
        <f>SUBTOTAL(109,HosszúlejáratúKötelezettségek[2020])</f>
        <v>0</v>
      </c>
    </row>
    <row r="40" spans="2:4" x14ac:dyDescent="0.2">
      <c r="B40"/>
      <c r="C40"/>
      <c r="D40"/>
    </row>
    <row r="41" spans="2:4" x14ac:dyDescent="0.2">
      <c r="B41" s="22" t="s">
        <v>31</v>
      </c>
      <c r="C41" s="25" t="s">
        <v>37</v>
      </c>
      <c r="D41" s="25" t="s">
        <v>39</v>
      </c>
    </row>
    <row r="42" spans="2:4" x14ac:dyDescent="0.2">
      <c r="B42" s="19" t="s">
        <v>32</v>
      </c>
      <c r="C42" s="33">
        <v>0</v>
      </c>
      <c r="D42" s="33">
        <v>0</v>
      </c>
    </row>
    <row r="43" spans="2:4" x14ac:dyDescent="0.2">
      <c r="B43" s="19" t="s">
        <v>33</v>
      </c>
      <c r="C43" s="33">
        <v>0</v>
      </c>
      <c r="D43" s="33">
        <v>0</v>
      </c>
    </row>
    <row r="44" spans="2:4" x14ac:dyDescent="0.2">
      <c r="B44" s="23" t="s">
        <v>34</v>
      </c>
      <c r="C44" s="34">
        <f>SUBTOTAL(109,SajátVagyon[2019])</f>
        <v>0</v>
      </c>
      <c r="D44" s="34">
        <f>SUBTOTAL(109,SajátVagyon[2020])</f>
        <v>0</v>
      </c>
    </row>
    <row r="45" spans="2:4" x14ac:dyDescent="0.2">
      <c r="B45" s="6"/>
      <c r="C45"/>
      <c r="D45"/>
    </row>
    <row r="46" spans="2:4" ht="18" thickBot="1" x14ac:dyDescent="0.35">
      <c r="B46" s="11" t="s">
        <v>35</v>
      </c>
      <c r="C46" s="35">
        <f>SajátVagyon[[#Totals],[2019]]+HosszúlejáratúKötelezettségek[[#Totals],[2019]]+RövidlejáratúKötelezettségek[[#Totals],[2019]]</f>
        <v>0</v>
      </c>
      <c r="D46" s="35">
        <f>SajátVagyon[[#Totals],[2020]]+HosszúlejáratúKötelezettségek[[#Totals],[2020]]+RövidlejáratúKötelezettségek[[#Totals],[2020]]</f>
        <v>0</v>
      </c>
    </row>
    <row r="47" spans="2:4" ht="13.5" thickTop="1" x14ac:dyDescent="0.2">
      <c r="B47" s="12"/>
      <c r="C47" s="26"/>
      <c r="D47" s="27"/>
    </row>
    <row r="49" spans="2:4" ht="17.25" x14ac:dyDescent="0.3">
      <c r="B49" s="14" t="s">
        <v>36</v>
      </c>
      <c r="C49" s="36">
        <f>SUM(C25-C46)</f>
        <v>0</v>
      </c>
      <c r="D49" s="36">
        <f>SUM(D25-D46)</f>
        <v>0</v>
      </c>
    </row>
  </sheetData>
  <phoneticPr fontId="0" type="noConversion"/>
  <conditionalFormatting sqref="C49:D49">
    <cfRule type="cellIs" dxfId="48" priority="1" operator="lessThan">
      <formula>0</formula>
    </cfRule>
  </conditionalFormatting>
  <printOptions horizontalCentered="1" verticalCentered="1"/>
  <pageMargins left="0.5" right="0.5" top="0.5" bottom="0.5" header="0.5" footer="0.5"/>
  <pageSetup paperSize="9" orientation="portrait" horizontalDpi="4294967294" r:id="rId1"/>
  <headerFooter alignWithMargins="0"/>
  <tableParts count="6"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0a71c674eef08d879934d20761a456a8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3d3214b44b1ae146932280271da1b365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4873beb7-5857-4685-be1f-d57550cc96cc">english</DirectSourceMarket>
    <MarketSpecific xmlns="4873beb7-5857-4685-be1f-d57550cc96cc" xsi:nil="true"/>
    <ApprovalStatus xmlns="4873beb7-5857-4685-be1f-d57550cc96cc">InProgress</ApprovalStatus>
    <PrimaryImageGen xmlns="4873beb7-5857-4685-be1f-d57550cc96cc">true</PrimaryImageGen>
    <ThumbnailAssetId xmlns="4873beb7-5857-4685-be1f-d57550cc96cc" xsi:nil="true"/>
    <NumericId xmlns="4873beb7-5857-4685-be1f-d57550cc96cc">-1</NumericId>
    <TPFriendlyName xmlns="4873beb7-5857-4685-be1f-d57550cc96cc">Balance sheet</TPFriendlyName>
    <BusinessGroup xmlns="4873beb7-5857-4685-be1f-d57550cc96cc" xsi:nil="true"/>
    <APEditor xmlns="4873beb7-5857-4685-be1f-d57550cc96cc">
      <UserInfo>
        <DisplayName>REDMOND\v-luannv</DisplayName>
        <AccountId>92</AccountId>
        <AccountType/>
      </UserInfo>
    </APEditor>
    <SourceTitle xmlns="4873beb7-5857-4685-be1f-d57550cc96cc">Balance sheet</SourceTitle>
    <OpenTemplate xmlns="4873beb7-5857-4685-be1f-d57550cc96cc">true</OpenTemplate>
    <UALocComments xmlns="4873beb7-5857-4685-be1f-d57550cc96cc" xsi:nil="true"/>
    <ParentAssetId xmlns="4873beb7-5857-4685-be1f-d57550cc96cc" xsi:nil="true"/>
    <IntlLangReviewDate xmlns="4873beb7-5857-4685-be1f-d57550cc96cc" xsi:nil="true"/>
    <PublishStatusLookup xmlns="4873beb7-5857-4685-be1f-d57550cc96cc">
      <Value>273209</Value>
      <Value>1284207</Value>
    </PublishStatusLookup>
    <LastPublishResultLookup xmlns="4873beb7-5857-4685-be1f-d57550cc96cc" xsi:nil="true"/>
    <MachineTranslated xmlns="4873beb7-5857-4685-be1f-d57550cc96cc">false</MachineTranslated>
    <OriginalSourceMarket xmlns="4873beb7-5857-4685-be1f-d57550cc96cc">english</OriginalSourceMarket>
    <TPInstallLocation xmlns="4873beb7-5857-4685-be1f-d57550cc96cc">{My Templates}</TPInstallLocation>
    <APDescription xmlns="4873beb7-5857-4685-be1f-d57550cc96cc" xsi:nil="true"/>
    <ContentItem xmlns="4873beb7-5857-4685-be1f-d57550cc96cc" xsi:nil="true"/>
    <ClipArtFilename xmlns="4873beb7-5857-4685-be1f-d57550cc96cc" xsi:nil="true"/>
    <PublishTargets xmlns="4873beb7-5857-4685-be1f-d57550cc96cc">OfficeOnline</PublishTargets>
    <TPLaunchHelpLinkType xmlns="4873beb7-5857-4685-be1f-d57550cc96cc">Template</TPLaunchHelpLinkType>
    <EditorialStatus xmlns="4873beb7-5857-4685-be1f-d57550cc96cc" xsi:nil="true"/>
    <TimesCloned xmlns="4873beb7-5857-4685-be1f-d57550cc96cc" xsi:nil="true"/>
    <LastModifiedDateTime xmlns="4873beb7-5857-4685-be1f-d57550cc96cc" xsi:nil="true"/>
    <Provider xmlns="4873beb7-5857-4685-be1f-d57550cc96cc">EY006220130</Provider>
    <AcquiredFrom xmlns="4873beb7-5857-4685-be1f-d57550cc96cc" xsi:nil="true"/>
    <AssetStart xmlns="4873beb7-5857-4685-be1f-d57550cc96cc">2009-05-30T21:51:20+00:00</AssetStart>
    <LastHandOff xmlns="4873beb7-5857-4685-be1f-d57550cc96cc" xsi:nil="true"/>
    <TPClientViewer xmlns="4873beb7-5857-4685-be1f-d57550cc96cc">Microsoft Office Excel</TPClientViewer>
    <ArtSampleDocs xmlns="4873beb7-5857-4685-be1f-d57550cc96cc" xsi:nil="true"/>
    <UACurrentWords xmlns="4873beb7-5857-4685-be1f-d57550cc96cc">0</UACurrentWords>
    <UALocRecommendation xmlns="4873beb7-5857-4685-be1f-d57550cc96cc">Localize</UALocRecommendation>
    <IsDeleted xmlns="4873beb7-5857-4685-be1f-d57550cc96cc">false</IsDeleted>
    <ShowIn xmlns="4873beb7-5857-4685-be1f-d57550cc96cc">Show everywhere</ShowIn>
    <UANotes xmlns="4873beb7-5857-4685-be1f-d57550cc96cc">in the box. cut, now online only</UANotes>
    <TemplateStatus xmlns="4873beb7-5857-4685-be1f-d57550cc96cc">Complete</TemplateStatus>
    <CSXHash xmlns="4873beb7-5857-4685-be1f-d57550cc96cc" xsi:nil="true"/>
    <VoteCount xmlns="4873beb7-5857-4685-be1f-d57550cc96cc" xsi:nil="true"/>
    <AssetExpire xmlns="4873beb7-5857-4685-be1f-d57550cc96cc">2100-01-01T00:00:00+00:00</AssetExpire>
    <CSXSubmissionMarket xmlns="4873beb7-5857-4685-be1f-d57550cc96cc" xsi:nil="true"/>
    <DSATActionTaken xmlns="4873beb7-5857-4685-be1f-d57550cc96cc" xsi:nil="true"/>
    <SubmitterId xmlns="4873beb7-5857-4685-be1f-d57550cc96cc" xsi:nil="true"/>
    <TPExecutable xmlns="4873beb7-5857-4685-be1f-d57550cc96cc" xsi:nil="true"/>
    <AssetType xmlns="4873beb7-5857-4685-be1f-d57550cc96cc">TP</AssetType>
    <BugNumber xmlns="4873beb7-5857-4685-be1f-d57550cc96cc">537272</BugNumber>
    <CSXSubmissionDate xmlns="4873beb7-5857-4685-be1f-d57550cc96cc" xsi:nil="true"/>
    <CSXUpdate xmlns="4873beb7-5857-4685-be1f-d57550cc96cc">false</CSXUpdate>
    <ApprovalLog xmlns="4873beb7-5857-4685-be1f-d57550cc96cc" xsi:nil="true"/>
    <Milestone xmlns="4873beb7-5857-4685-be1f-d57550cc96cc" xsi:nil="true"/>
    <TPComponent xmlns="4873beb7-5857-4685-be1f-d57550cc96cc">EXCELFiles</TPComponent>
    <OriginAsset xmlns="4873beb7-5857-4685-be1f-d57550cc96cc" xsi:nil="true"/>
    <AssetId xmlns="4873beb7-5857-4685-be1f-d57550cc96cc">TP010073876</AssetId>
    <TPApplication xmlns="4873beb7-5857-4685-be1f-d57550cc96cc">Excel</TPApplication>
    <TPLaunchHelpLink xmlns="4873beb7-5857-4685-be1f-d57550cc96cc" xsi:nil="true"/>
    <IntlLocPriority xmlns="4873beb7-5857-4685-be1f-d57550cc96cc" xsi:nil="true"/>
    <PlannedPubDate xmlns="4873beb7-5857-4685-be1f-d57550cc96cc" xsi:nil="true"/>
    <CrawlForDependencies xmlns="4873beb7-5857-4685-be1f-d57550cc96cc">false</CrawlForDependencies>
    <IntlLangReviewer xmlns="4873beb7-5857-4685-be1f-d57550cc96cc" xsi:nil="true"/>
    <HandoffToMSDN xmlns="4873beb7-5857-4685-be1f-d57550cc96cc" xsi:nil="true"/>
    <TrustLevel xmlns="4873beb7-5857-4685-be1f-d57550cc96cc">1 Microsoft Managed Content</TrustLevel>
    <IsSearchable xmlns="4873beb7-5857-4685-be1f-d57550cc96cc">false</IsSearchable>
    <TPNamespace xmlns="4873beb7-5857-4685-be1f-d57550cc96cc">EXCEL</TPNamespace>
    <Markets xmlns="4873beb7-5857-4685-be1f-d57550cc96cc"/>
    <IntlLangReview xmlns="4873beb7-5857-4685-be1f-d57550cc96cc" xsi:nil="true"/>
    <UAProjectedTotalWords xmlns="4873beb7-5857-4685-be1f-d57550cc96cc" xsi:nil="true"/>
    <OutputCachingOn xmlns="4873beb7-5857-4685-be1f-d57550cc96cc">false</OutputCachingOn>
    <AverageRating xmlns="4873beb7-5857-4685-be1f-d57550cc96cc" xsi:nil="true"/>
    <APAuthor xmlns="4873beb7-5857-4685-be1f-d57550cc96cc">
      <UserInfo>
        <DisplayName>REDMOND\cynvey</DisplayName>
        <AccountId>191</AccountId>
        <AccountType/>
      </UserInfo>
    </APAuthor>
    <TPAppVersion xmlns="4873beb7-5857-4685-be1f-d57550cc96cc">12</TPAppVersion>
    <TPCommandLine xmlns="4873beb7-5857-4685-be1f-d57550cc96cc">{XL} /t {FilePath}</TPCommandLine>
    <PolicheckWords xmlns="4873beb7-5857-4685-be1f-d57550cc96cc" xsi:nil="true"/>
    <FriendlyTitle xmlns="4873beb7-5857-4685-be1f-d57550cc96cc" xsi:nil="true"/>
    <Manager xmlns="4873beb7-5857-4685-be1f-d57550cc96cc" xsi:nil="true"/>
    <EditorialTags xmlns="4873beb7-5857-4685-be1f-d57550cc96cc" xsi:nil="true"/>
    <LegacyData xmlns="4873beb7-5857-4685-be1f-d57550cc96cc" xsi:nil="true"/>
    <Downloads xmlns="4873beb7-5857-4685-be1f-d57550cc96cc">0</Downloads>
    <Providers xmlns="4873beb7-5857-4685-be1f-d57550cc96cc" xsi:nil="true"/>
    <TemplateTemplateType xmlns="4873beb7-5857-4685-be1f-d57550cc96cc">Excel 2007 Default</TemplateTemplateType>
    <OOCacheId xmlns="4873beb7-5857-4685-be1f-d57550cc96cc" xsi:nil="true"/>
    <BlockPublish xmlns="4873beb7-5857-4685-be1f-d57550cc96cc" xsi:nil="true"/>
    <CampaignTagsTaxHTField0 xmlns="4873beb7-5857-4685-be1f-d57550cc96cc">
      <Terms xmlns="http://schemas.microsoft.com/office/infopath/2007/PartnerControls"/>
    </CampaignTagsTaxHTField0>
    <LocLastLocAttemptVersionLookup xmlns="4873beb7-5857-4685-be1f-d57550cc96cc">106220</LocLastLocAttemptVersionLookup>
    <LocLastLocAttemptVersionTypeLookup xmlns="4873beb7-5857-4685-be1f-d57550cc96cc" xsi:nil="true"/>
    <LocOverallPreviewStatusLookup xmlns="4873beb7-5857-4685-be1f-d57550cc96cc" xsi:nil="true"/>
    <LocOverallPublishStatusLookup xmlns="4873beb7-5857-4685-be1f-d57550cc96cc" xsi:nil="true"/>
    <TaxCatchAll xmlns="4873beb7-5857-4685-be1f-d57550cc96cc"/>
    <LocNewPublishedVersionLookup xmlns="4873beb7-5857-4685-be1f-d57550cc96cc" xsi:nil="true"/>
    <LocPublishedDependentAssetsLookup xmlns="4873beb7-5857-4685-be1f-d57550cc96cc" xsi:nil="true"/>
    <LocComments xmlns="4873beb7-5857-4685-be1f-d57550cc96cc" xsi:nil="true"/>
    <LocProcessedForMarketsLookup xmlns="4873beb7-5857-4685-be1f-d57550cc96cc" xsi:nil="true"/>
    <LocRecommendedHandoff xmlns="4873beb7-5857-4685-be1f-d57550cc96cc" xsi:nil="true"/>
    <LocManualTestRequired xmlns="4873beb7-5857-4685-be1f-d57550cc96cc" xsi:nil="true"/>
    <LocProcessedForHandoffsLookup xmlns="4873beb7-5857-4685-be1f-d57550cc96cc" xsi:nil="true"/>
    <LocOverallHandbackStatusLookup xmlns="4873beb7-5857-4685-be1f-d57550cc96cc" xsi:nil="true"/>
    <LocalizationTagsTaxHTField0 xmlns="4873beb7-5857-4685-be1f-d57550cc96cc">
      <Terms xmlns="http://schemas.microsoft.com/office/infopath/2007/PartnerControls"/>
    </LocalizationTagsTaxHTField0>
    <FeatureTagsTaxHTField0 xmlns="4873beb7-5857-4685-be1f-d57550cc96cc">
      <Terms xmlns="http://schemas.microsoft.com/office/infopath/2007/PartnerControls"/>
    </FeatureTagsTaxHTField0>
    <LocOverallLocStatusLookup xmlns="4873beb7-5857-4685-be1f-d57550cc96cc" xsi:nil="true"/>
    <LocPublishedLinkedAssetsLookup xmlns="4873beb7-5857-4685-be1f-d57550cc96cc" xsi:nil="true"/>
    <InternalTagsTaxHTField0 xmlns="4873beb7-5857-4685-be1f-d57550cc96cc">
      <Terms xmlns="http://schemas.microsoft.com/office/infopath/2007/PartnerControls"/>
    </InternalTagsTaxHTField0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OriginalRelease xmlns="4873beb7-5857-4685-be1f-d57550cc96cc">14</OriginalRelease>
    <LocMarketGroupTiers2 xmlns="4873beb7-5857-4685-be1f-d57550cc96cc" xsi:nil="true"/>
  </documentManagement>
</p:properties>
</file>

<file path=customXml/itemProps1.xml><?xml version="1.0" encoding="utf-8"?>
<ds:datastoreItem xmlns:ds="http://schemas.openxmlformats.org/officeDocument/2006/customXml" ds:itemID="{ECBBB653-9195-4088-9A03-5AE119602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7BD5E5-4B93-4FB1-8AA0-77F1EB6067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64CB31-2EBD-4BD3-968E-6D6B48564E88}">
  <ds:schemaRefs>
    <ds:schemaRef ds:uri="http://schemas.microsoft.com/office/2006/metadata/properties"/>
    <ds:schemaRef ds:uri="http://schemas.microsoft.com/office/infopath/2007/PartnerControls"/>
    <ds:schemaRef ds:uri="4873beb7-5857-4685-be1f-d57550cc96c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Diagramok</vt:lpstr>
      </vt:variant>
      <vt:variant>
        <vt:i4>1</vt:i4>
      </vt:variant>
    </vt:vector>
  </HeadingPairs>
  <TitlesOfParts>
    <vt:vector size="2" baseType="lpstr">
      <vt:lpstr>Mérleg</vt:lpstr>
      <vt:lpstr>Éves bontás diagram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2007-05-08T18:31:54Z</cp:lastPrinted>
  <dcterms:created xsi:type="dcterms:W3CDTF">2000-08-25T02:11:25Z</dcterms:created>
  <dcterms:modified xsi:type="dcterms:W3CDTF">2019-06-10T06:46:14Z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LCID">
    <vt:i4>1033</vt:i4>
  </property>
  <property fmtid="{D5CDD505-2E9C-101B-9397-08002B2CF9AE}" pid="3" name="_Version">
    <vt:lpwstr>0908</vt:lpwstr>
  </property>
  <property fmtid="{D5CDD505-2E9C-101B-9397-08002B2CF9AE}" pid="4" name="ContentTypeId">
    <vt:lpwstr>0x0101006EDDDB5EE6D98C44930B742096920B300400F5B6D36B3EF94B4E9A635CDF2A18F5B8</vt:lpwstr>
  </property>
  <property fmtid="{D5CDD505-2E9C-101B-9397-08002B2CF9AE}" pid="5" name="ImageGenCounter">
    <vt:lpwstr>0</vt:lpwstr>
  </property>
  <property fmtid="{D5CDD505-2E9C-101B-9397-08002B2CF9AE}" pid="6" name="ViolationReportStatus">
    <vt:lpwstr>None</vt:lpwstr>
  </property>
  <property fmtid="{D5CDD505-2E9C-101B-9397-08002B2CF9AE}" pid="7" name="ImageGenStatus">
    <vt:lpwstr>0</vt:lpwstr>
  </property>
  <property fmtid="{D5CDD505-2E9C-101B-9397-08002B2CF9AE}" pid="8" name="PolicheckStatus">
    <vt:lpwstr>0</vt:lpwstr>
  </property>
  <property fmtid="{D5CDD505-2E9C-101B-9397-08002B2CF9AE}" pid="9" name="Applications">
    <vt:lpwstr>23;#Excel 12;#79;#Template 12;#405;#Excel 14</vt:lpwstr>
  </property>
  <property fmtid="{D5CDD505-2E9C-101B-9397-08002B2CF9AE}" pid="10" name="PolicheckCounter">
    <vt:lpwstr>0</vt:lpwstr>
  </property>
  <property fmtid="{D5CDD505-2E9C-101B-9397-08002B2CF9AE}" pid="11" name="APTrustLevel">
    <vt:r8>1</vt:r8>
  </property>
</Properties>
</file>