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Kampány – Értékesítési tölcsér" sheetId="1" r:id="rId1"/>
    <sheet name="elölről" sheetId="3" state="hidden" r:id="rId2"/>
  </sheets>
  <definedNames>
    <definedName name="CímTerület1..E7">'Kampány – Értékesítési tölcsér'!$B$3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<sst xmlns="http://schemas.openxmlformats.org/spreadsheetml/2006/main" count="52" uniqueCount="31">
  <si>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KAMPÁNY</t>
  </si>
  <si>
    <t>Értékesítési tölcsér</t>
  </si>
  <si>
    <t>FÁZIS</t>
  </si>
  <si>
    <t>Azonosított</t>
  </si>
  <si>
    <t>Megkeresett</t>
  </si>
  <si>
    <t>Egyeztetés</t>
  </si>
  <si>
    <t>Megnyert</t>
  </si>
  <si>
    <t>TIPP: Az értékesítési tölcsérdiagram frissítéséhez adja meg a számokat a fenti cellákban.</t>
  </si>
  <si>
    <t>LEHETŐSÉGEK</t>
  </si>
  <si>
    <t>ELVESZTETT</t>
  </si>
  <si>
    <t>NEM MINŐSÍTETT</t>
  </si>
  <si>
    <t>Ez az értékesítési tölcsérdiagram megjeleníti az értékesítési fázisokat és a hozzá tartozó adatokat ebben a cellában.</t>
  </si>
  <si>
    <t>*** Ennek a lapnak rejtve kell maradnia***</t>
  </si>
  <si>
    <t>Átlag Y:</t>
  </si>
  <si>
    <t>Fázis</t>
  </si>
  <si>
    <t>Keret</t>
  </si>
  <si>
    <t>Megnyert pont</t>
  </si>
  <si>
    <t>x</t>
  </si>
  <si>
    <t>Százalékok – adatsor és címkék</t>
  </si>
  <si>
    <t>Eltolások</t>
  </si>
  <si>
    <t>Címke</t>
  </si>
  <si>
    <t>Érték</t>
  </si>
  <si>
    <t>y</t>
  </si>
  <si>
    <t>Fázis – összesített értékek és címkék</t>
  </si>
  <si>
    <t>Elvesztett – összesített értékek és címkék</t>
  </si>
  <si>
    <t>Nem minősített – összesített érték és címke</t>
  </si>
  <si>
    <t>Szegélyek</t>
  </si>
  <si>
    <t>AZONOSÍTOTT</t>
  </si>
  <si>
    <t>MEGKERESETT</t>
  </si>
  <si>
    <t>EGYEZTETÉS</t>
  </si>
  <si>
    <t>MEGNYERT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</si>
</sst>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zonosított megadása" xfId="6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gyeztetés megadása" xfId="8"/>
    <cellStyle name="Élőfej megadása" xfId="4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Középre igazítás" xfId="1"/>
    <cellStyle name="Linked Cell" xfId="27" builtinId="24" customBuiltin="1"/>
    <cellStyle name="Megkeresett megadása" xfId="7"/>
    <cellStyle name="Megnyert megadása" xfId="9"/>
    <cellStyle name="Neutral" xfId="23" builtinId="28" customBuiltin="1"/>
    <cellStyle name="Nincs egyeztetés megadva" xfId="12"/>
    <cellStyle name="Nincs megkeresett megadva" xfId="10"/>
    <cellStyle name="Nincs megnyert megadva" xfId="1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itle" xfId="18" builtinId="15" customBuiltin="1"/>
    <cellStyle name="Total" xfId="32" builtinId="25" customBuiltin="1"/>
    <cellStyle name="Warning Text" xfId="29" builtinId="11" customBuiltin="1"/>
    <cellStyle name="Zebra" xfId="5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elölről!$AJ$11:$AJ$16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elölről!$AI$11:$AI$16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elölről!$AH$11:$AH$16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elölről!$AG$11:$AG$17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elölről!$AD$11:$AD$16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elölről!$Y$11:$Y$16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elölről!$AD$11:$AD$16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elölről!$Y$11:$Y$16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elölről!$AE$11:$AE$16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Elvesztett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2D9A7B8-6253-4E78-904F-D24BCBD8F8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3AC2B0-990B-43B4-8E42-4FEF46C6A4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985D045-498B-4127-9F8B-91645635B1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elölről!$Q$13:$Q$15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elölről!$R$13:$R$15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elölről!$O$13:$O$15</c15:f>
                <c15:dlblRangeCache>
                  <c:ptCount val="3"/>
                  <c:pt idx="0">
                    <c:v>ELVESZTETT 20</c:v>
                  </c:pt>
                  <c:pt idx="1">
                    <c:v>ELVESZTETT 15</c:v>
                  </c:pt>
                  <c:pt idx="2">
                    <c:v>ELVESZTETT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Nem minősített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1785D95-2239-4654-8424-DFAB2B848A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elölről!$V$13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elölről!$W$13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elölről!$T$13</c15:f>
                <c15:dlblRangeCache>
                  <c:ptCount val="1"/>
                  <c:pt idx="0">
                    <c:v>NEM MINŐSÍTETT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Megnyert pont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94982F7-8873-4748-990F-2808B4F048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elölről!$L$17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elölről!$M$17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elölről!$K$17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Százalékértékek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29C1CE3-DB31-4CA3-9D16-C5E97768B4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83B76C-BAE8-4FD1-8868-3ADFE67B45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1CF462-BEAA-4707-87CB-FD75F59D3D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076C7A-5587-44C0-9017-E0FA8E5A5E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elölről!$G$13:$G$16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elölről!$H$13:$H$16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elölről!$E$13:$E$16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Fázis összesített értéke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974EF05-6461-4227-8FFE-3DF736D8B4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4468CD-7F68-4AFA-B5F9-20AFE8A78E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12E342-63E9-475B-A3EC-8706C6627B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3CA5C0-9156-4B08-B585-CF2406292E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elölről!$L$13:$L$16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elölről!$M$13:$M$16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elölről!$J$13:$J$16</c15:f>
                <c15:dlblRangeCache>
                  <c:ptCount val="4"/>
                  <c:pt idx="0">
                    <c:v>AZONOSÍTOTT 250</c:v>
                  </c:pt>
                  <c:pt idx="1">
                    <c:v>MEGKERESETT 150</c:v>
                  </c:pt>
                  <c:pt idx="2">
                    <c:v>EGYEZTETÉS 100</c:v>
                  </c:pt>
                  <c:pt idx="3">
                    <c:v>MEGNYERT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609600</xdr:colOff>
      <xdr:row>14</xdr:row>
      <xdr:rowOff>85724</xdr:rowOff>
    </xdr:to>
    <xdr:graphicFrame macro="">
      <xdr:nvGraphicFramePr>
        <xdr:cNvPr id="3" name="Értékesítési tölcsér" descr="Ez az értékesítési tölcsérdiagram megjeleníti az értékesítési fázisokat és a hozzá tartozó adatoka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4</xdr:col>
      <xdr:colOff>1333500</xdr:colOff>
      <xdr:row>10</xdr:row>
      <xdr:rowOff>200025</xdr:rowOff>
    </xdr:to>
    <xdr:grpSp>
      <xdr:nvGrpSpPr>
        <xdr:cNvPr id="6" name="Tipp" descr="Az értékesítési tölcsérdiagram frissítéséhez adja meg a számokat a fenti cellákb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619624" cy="638174"/>
          <a:chOff x="323851" y="3762376"/>
          <a:chExt cx="3609974" cy="457200"/>
        </a:xfrm>
      </xdr:grpSpPr>
      <xdr:sp macro="" textlink="">
        <xdr:nvSpPr>
          <xdr:cNvPr id="2" name="Téglalap 1" descr="A tipp szövegét övező zárójelek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Téglalap 3" descr="Tipp szöveg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Téglalap 4" descr="Tipp szövege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hu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TIPP</a:t>
            </a:r>
            <a:r>
              <a:rPr lang="hu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Az értékesítési tölcsérdiagram frissítéséhez adja meg a számokat a fenti cellákban.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14.625" customWidth="1"/>
    <col min="3" max="3" width="16.25" customWidth="1"/>
    <col min="4" max="4" width="12.25" customWidth="1"/>
    <col min="5" max="5" width="18" customWidth="1"/>
    <col min="6" max="6" width="13.625" customWidth="1"/>
  </cols>
  <sheetData>
    <row r="1" spans="2:16" ht="104.25" customHeight="1" x14ac:dyDescent="0.6">
      <c r="B1" s="23" t="s">
        <v>0</v>
      </c>
      <c r="C1" s="23"/>
      <c r="D1" s="23"/>
      <c r="E1" s="23"/>
      <c r="F1" s="22" t="s">
        <v>11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1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2</v>
      </c>
      <c r="C3" s="16" t="s">
        <v>8</v>
      </c>
      <c r="D3" s="16" t="s">
        <v>9</v>
      </c>
      <c r="E3" s="16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3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4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5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6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7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Ezen az értékesítési folyamatot megjelenítő munkalapon hozhat létre értékesítési tölcsérdiagramot. Adja meg az adatokat a B4–E7 cellatartományban. A diagram az F1 cellában automatikusan frissül" sqref="A1"/>
    <dataValidation allowBlank="1" showInputMessage="1" showErrorMessage="1" prompt="Ebben a cellában szerepel a munkalap címe" sqref="B1:E1"/>
    <dataValidation allowBlank="1" showInputMessage="1" showErrorMessage="1" prompt="Ebbe a cellába írhatja a munkalap alcímét. A jobbra lévő értékesítési tölcsérdiagram frissítéséhez szabja testre az értékesítési fázisokat, és adja meg az adatokat az alábbi cellákban" sqref="B2:E2"/>
    <dataValidation allowBlank="1" showInputMessage="1" showErrorMessage="1" prompt="Ebben az oszlopban testre szabhatja a fázisokat, vagy újakat adhat meg" sqref="B3"/>
    <dataValidation allowBlank="1" showInputMessage="1" showErrorMessage="1" prompt="Ebben az oszlopban adhatja meg az értékesítési lehetőségeket" sqref="C3"/>
    <dataValidation allowBlank="1" showInputMessage="1" showErrorMessage="1" prompt="Ebben az oszlopban adhatja meg az elvesztett értékesítési ügyleteket" sqref="D3"/>
    <dataValidation allowBlank="1" showInputMessage="1" showErrorMessage="1" prompt="Ebben az oszlopban adhatja meg a nem minősített értékesítéseket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6.5" x14ac:dyDescent="0.3"/>
  <cols>
    <col min="2" max="2" width="15.25" customWidth="1"/>
    <col min="5" max="5" width="17.75" customWidth="1"/>
    <col min="6" max="6" width="9" customWidth="1"/>
    <col min="9" max="9" width="6.25" customWidth="1"/>
    <col min="10" max="10" width="17.75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17.75" customWidth="1"/>
    <col min="21" max="22" width="9" customWidth="1"/>
    <col min="28" max="28" width="14.625" customWidth="1"/>
    <col min="29" max="29" width="16.375" customWidth="1"/>
  </cols>
  <sheetData>
    <row r="1" spans="1:36" x14ac:dyDescent="0.3">
      <c r="A1" t="s">
        <v>12</v>
      </c>
    </row>
    <row r="7" spans="1:36" x14ac:dyDescent="0.3">
      <c r="B7" t="s">
        <v>13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18</v>
      </c>
      <c r="F10" s="14"/>
      <c r="G10" s="14"/>
      <c r="H10" s="14"/>
      <c r="J10" s="14" t="s">
        <v>23</v>
      </c>
      <c r="K10" s="14"/>
      <c r="L10" s="14"/>
      <c r="M10" s="14"/>
      <c r="O10" s="14" t="s">
        <v>24</v>
      </c>
      <c r="P10" s="14"/>
      <c r="Q10" s="14"/>
      <c r="R10" s="14"/>
      <c r="T10" s="14" t="s">
        <v>25</v>
      </c>
      <c r="U10" s="14"/>
      <c r="V10" s="14"/>
      <c r="W10" s="14"/>
      <c r="Y10" s="14" t="s">
        <v>26</v>
      </c>
    </row>
    <row r="11" spans="1:36" x14ac:dyDescent="0.3">
      <c r="B11" t="s">
        <v>14</v>
      </c>
      <c r="C11" s="1" t="s">
        <v>17</v>
      </c>
      <c r="E11" t="s">
        <v>19</v>
      </c>
      <c r="G11" s="1">
        <v>0.45</v>
      </c>
      <c r="H11" s="1">
        <f>3.85%*C7</f>
        <v>7.0454999999999997</v>
      </c>
      <c r="J11" t="s">
        <v>19</v>
      </c>
      <c r="L11" s="1">
        <v>0.45</v>
      </c>
      <c r="M11" s="1">
        <f>-3.85%*C7</f>
        <v>-7.0454999999999997</v>
      </c>
      <c r="O11" t="s">
        <v>19</v>
      </c>
      <c r="Q11" s="1">
        <v>0.45</v>
      </c>
      <c r="R11" s="1">
        <f>-19.2%*C7</f>
        <v>-35.136000000000003</v>
      </c>
      <c r="T11" t="s">
        <v>19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15</v>
      </c>
      <c r="E12" s="1" t="s">
        <v>20</v>
      </c>
      <c r="F12" s="1" t="s">
        <v>21</v>
      </c>
      <c r="G12" s="1" t="s">
        <v>17</v>
      </c>
      <c r="H12" s="1" t="s">
        <v>22</v>
      </c>
      <c r="J12" s="1" t="s">
        <v>20</v>
      </c>
      <c r="K12" s="1" t="s">
        <v>21</v>
      </c>
      <c r="L12" s="1" t="s">
        <v>17</v>
      </c>
      <c r="M12" s="1" t="s">
        <v>22</v>
      </c>
      <c r="O12" s="1" t="s">
        <v>20</v>
      </c>
      <c r="P12" s="1" t="s">
        <v>21</v>
      </c>
      <c r="Q12" s="1" t="s">
        <v>17</v>
      </c>
      <c r="R12" s="1" t="s">
        <v>22</v>
      </c>
      <c r="T12" s="1" t="s">
        <v>20</v>
      </c>
      <c r="U12" s="1" t="s">
        <v>21</v>
      </c>
      <c r="V12" s="1" t="s">
        <v>17</v>
      </c>
      <c r="W12" s="1" t="s">
        <v>22</v>
      </c>
      <c r="Y12">
        <v>2</v>
      </c>
      <c r="AA12">
        <f>K13</f>
        <v>250</v>
      </c>
      <c r="AB12" t="s">
        <v>3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3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AZONOSÍTOTT 250</v>
      </c>
      <c r="K13" s="15">
        <f>'Kampány – Értékesítési tölcsér'!C4</f>
        <v>250</v>
      </c>
      <c r="L13" s="1">
        <f>$C13+L$11</f>
        <v>2.4500000000000002</v>
      </c>
      <c r="M13" s="1">
        <f>$C$7+$M$11</f>
        <v>175.9545</v>
      </c>
      <c r="O13" s="1" t="str">
        <f>"ELVESZTETT " &amp; P13</f>
        <v>ELVESZTETT 20</v>
      </c>
      <c r="P13" s="15">
        <f>'Kampány – Értékesítési tölcsér'!D4</f>
        <v>20</v>
      </c>
      <c r="Q13" s="1">
        <f>$C13+Q$11</f>
        <v>2.4500000000000002</v>
      </c>
      <c r="R13" s="1">
        <f>$C$7+$R$11</f>
        <v>147.864</v>
      </c>
      <c r="T13" s="1" t="str">
        <f>"NEM MINŐSÍTETT "&amp;U13</f>
        <v>NEM MINŐSÍTETT 9</v>
      </c>
      <c r="U13" s="15">
        <f>'Kampány – Értékesítési tölcsér'!E4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27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4</v>
      </c>
      <c r="C14">
        <v>3</v>
      </c>
      <c r="E14" s="2">
        <f>F14</f>
        <v>0.6</v>
      </c>
      <c r="F14" s="2">
        <f>'Kampány – Értékesítési tölcsér'!C5/'Kampány – Értékesítési tölcsér'!$C$4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MEGKERESETT 150</v>
      </c>
      <c r="K14" s="15">
        <f>'Kampány – Értékesítési tölcsér'!C5</f>
        <v>150</v>
      </c>
      <c r="L14" s="1">
        <f>$C14+L$11</f>
        <v>3.45</v>
      </c>
      <c r="M14" s="1">
        <f>$C$7+$M$11</f>
        <v>175.9545</v>
      </c>
      <c r="O14" s="1" t="str">
        <f>"ELVESZTETT " &amp; P14</f>
        <v>ELVESZTETT 15</v>
      </c>
      <c r="P14" s="15">
        <f>'Kampány – Értékesítési tölcsér'!D5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28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5</v>
      </c>
      <c r="C15">
        <v>4</v>
      </c>
      <c r="E15" s="2">
        <f>F15</f>
        <v>0.4</v>
      </c>
      <c r="F15" s="2">
        <f>'Kampány – Értékesítési tölcsér'!C6/'Kampány – Értékesítési tölcsér'!$C$4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EGYEZTETÉS 100</v>
      </c>
      <c r="K15" s="15">
        <f>'Kampány – Értékesítési tölcsér'!C6</f>
        <v>100</v>
      </c>
      <c r="L15" s="1">
        <f>$C15+L$11</f>
        <v>4.45</v>
      </c>
      <c r="M15" s="1">
        <f>$C$7+$M$11</f>
        <v>175.9545</v>
      </c>
      <c r="O15" s="1" t="str">
        <f>"ELVESZTETT " &amp; P15</f>
        <v>ELVESZTETT 35</v>
      </c>
      <c r="P15" s="15">
        <f>'Kampány – Értékesítési tölcsér'!D6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29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6</v>
      </c>
      <c r="C16">
        <v>5</v>
      </c>
      <c r="E16" s="2">
        <f>F16</f>
        <v>0.06</v>
      </c>
      <c r="F16" s="2">
        <f>'Kampány – Értékesítési tölcsér'!C7/'Kampány – Értékesítési tölcsér'!$C$4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MEGNYERT</v>
      </c>
      <c r="K16" s="15">
        <f>'Kampány – Értékesítési tölcsér'!C7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30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16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Kampány – Értékesítési tölcsér</vt:lpstr>
      <vt:lpstr>elölről</vt:lpstr>
      <vt:lpstr>CímTerület1..E7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2018-05-31T08:28:08Z</dcterms:created>
  <dcterms:modified xsi:type="dcterms:W3CDTF">2018-05-31T08:28:08Z</dcterms:modified>
</cp:coreProperties>
</file>