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8"/>
  <workbookPr filterPrivacy="1"/>
  <xr:revisionPtr revIDLastSave="0" documentId="13_ncr:1_{7DF49387-3C38-40EB-AA60-2C60061E484F}" xr6:coauthVersionLast="47" xr6:coauthVersionMax="47" xr10:uidLastSave="{00000000-0000-0000-0000-000000000000}"/>
  <bookViews>
    <workbookView xWindow="-120" yWindow="-120" windowWidth="29010" windowHeight="15990" tabRatio="748" xr2:uid="{00000000-000D-0000-FFFF-FFFF00000000}"/>
  </bookViews>
  <sheets>
    <sheet name="Faktura" sheetId="5" r:id="rId1"/>
  </sheets>
  <definedNames>
    <definedName name="_xlnm.Print_Area" localSheetId="0">Faktura!$A$1:$F$32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<sst xmlns="http://schemas.openxmlformats.org/spreadsheetml/2006/main" count="28" uniqueCount="28">
  <si>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Slogan može ići ovdje</t>
  </si>
  <si>
    <t>Adresa
Poštanski broj, grad
Telefon: &lt; broj telefona&gt;
Faks: &lt; broj faksa&gt;
&lt;E-pošta&gt;</t>
  </si>
  <si>
    <t>Primatelj računa:</t>
  </si>
  <si>
    <t>Kontakt u tvrtki</t>
  </si>
  <si>
    <t>Naziv tvrtke</t>
  </si>
  <si>
    <t>Adresa</t>
  </si>
  <si>
    <t>Poštanski broj, grad</t>
  </si>
  <si>
    <t>Telefonski broj</t>
  </si>
  <si>
    <t>Količina</t>
  </si>
  <si>
    <t>Podzbroj</t>
  </si>
  <si>
    <r>
      <t xml:space="preserve">Neka se svi čekovi naplate &lt;Naziv tvrtke.&gt; Ako imate pitanja o ovoj fakturi, obratite se &lt;Ime&gt;na &lt; Broj telefona&gt;, &lt;E-pošta&gt;.
</t>
    </r>
    <r>
      <rPr>
        <b/>
        <sz val="8"/>
        <rFont val="Century Gothic"/>
        <family val="2"/>
        <scheme val="minor"/>
      </rPr>
      <t>Hvala vam na povjerenju!</t>
    </r>
  </si>
  <si>
    <t>Opis</t>
  </si>
  <si>
    <t>Artikl broj 1</t>
  </si>
  <si>
    <t>Artikl broj 2</t>
  </si>
  <si>
    <t>Artikl broj 3</t>
  </si>
  <si>
    <t>Stavka broj 4</t>
  </si>
  <si>
    <t>Jedinična cijena</t>
  </si>
  <si>
    <t xml:space="preserve">Kredit  </t>
  </si>
  <si>
    <t xml:space="preserve">Dodatni popust  </t>
  </si>
  <si>
    <t xml:space="preserve">Ukupno za plaćanje  </t>
  </si>
  <si>
    <t>FAKTURA</t>
  </si>
  <si>
    <t>Datum:</t>
  </si>
  <si>
    <t>Broj računa:</t>
  </si>
  <si>
    <t>Za:</t>
  </si>
  <si>
    <t>Iznos</t>
  </si>
  <si>
    <t>12/23</t>
  </si>
  <si>
    <t>Narudžbenica br. 123456</t>
  </si>
  <si>
    <t>Popust je primijenjen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</si>
</sst>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@\ \ "/>
    <numFmt numFmtId="169" formatCode="dd/mm/yy/;@"/>
    <numFmt numFmtId="170" formatCode="_-* #,##0.00\ &quot;kn&quot;_-;\-* #,##0.00\ &quot;kn&quot;_-;_-* &quot;-&quot;??\ &quot;kn&quot;_-"/>
  </numFmts>
  <fonts count="41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9"/>
      <name val="Century Gothic"/>
      <family val="2"/>
      <scheme val="major"/>
    </font>
    <font>
      <sz val="9"/>
      <name val="Century Gothic"/>
      <family val="2"/>
      <scheme val="major"/>
    </font>
    <font>
      <sz val="10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  <scheme val="minor"/>
    </font>
    <font>
      <b/>
      <sz val="40"/>
      <color theme="0"/>
      <name val="Century Gothic"/>
      <family val="2"/>
      <scheme val="major"/>
    </font>
    <font>
      <sz val="9"/>
      <color theme="0"/>
      <name val="Arial"/>
      <family val="2"/>
    </font>
    <font>
      <sz val="10"/>
      <color theme="0"/>
      <name val="Century Gothic"/>
      <family val="1"/>
      <scheme val="minor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8"/>
      <name val="Century Gothic"/>
      <family val="2"/>
      <scheme val="minor"/>
    </font>
    <font>
      <b/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3" borderId="0">
      <alignment horizontal="left" vertical="center"/>
    </xf>
    <xf numFmtId="0" fontId="17" fillId="4" borderId="0">
      <alignment vertical="center"/>
    </xf>
    <xf numFmtId="0" fontId="21" fillId="3" borderId="1" applyFont="0">
      <alignment horizontal="left"/>
    </xf>
    <xf numFmtId="0" fontId="22" fillId="3" borderId="0" applyFont="0" applyAlignment="0">
      <alignment horizontal="left" vertical="top" wrapText="1" indent="1"/>
    </xf>
    <xf numFmtId="0" fontId="19" fillId="0" borderId="0" applyFont="0" applyAlignment="0">
      <alignment horizontal="left" vertical="top" wrapText="1" indent="1"/>
    </xf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5" applyNumberFormat="0" applyAlignment="0" applyProtection="0"/>
    <xf numFmtId="0" fontId="33" fillId="11" borderId="16" applyNumberFormat="0" applyAlignment="0" applyProtection="0"/>
    <xf numFmtId="0" fontId="34" fillId="11" borderId="15" applyNumberFormat="0" applyAlignment="0" applyProtection="0"/>
    <xf numFmtId="0" fontId="35" fillId="0" borderId="17" applyNumberFormat="0" applyFill="0" applyAlignment="0" applyProtection="0"/>
    <xf numFmtId="0" fontId="36" fillId="12" borderId="18" applyNumberFormat="0" applyAlignment="0" applyProtection="0"/>
    <xf numFmtId="0" fontId="37" fillId="0" borderId="0" applyNumberFormat="0" applyFill="0" applyBorder="0" applyAlignment="0" applyProtection="0"/>
    <xf numFmtId="0" fontId="24" fillId="13" borderId="1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6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44" fontId="7" fillId="5" borderId="2" xfId="1" applyFont="1" applyFill="1" applyBorder="1" applyAlignment="1">
      <alignment horizontal="left" vertical="center" indent="1"/>
    </xf>
    <xf numFmtId="0" fontId="4" fillId="5" borderId="5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44" fontId="7" fillId="5" borderId="1" xfId="1" applyFont="1" applyFill="1" applyBorder="1" applyAlignment="1">
      <alignment horizontal="left" vertical="center" indent="1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44" fontId="7" fillId="5" borderId="0" xfId="1" applyFont="1" applyFill="1" applyAlignment="1">
      <alignment horizontal="left" vertical="center" indent="1"/>
    </xf>
    <xf numFmtId="0" fontId="4" fillId="5" borderId="7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3" applyFont="1">
      <alignment horizontal="left" vertical="center"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right" indent="1"/>
    </xf>
    <xf numFmtId="0" fontId="14" fillId="3" borderId="0" xfId="0" applyFont="1" applyFill="1" applyAlignment="1">
      <alignment horizontal="left" vertical="top" indent="1"/>
    </xf>
    <xf numFmtId="0" fontId="9" fillId="3" borderId="0" xfId="0" applyFont="1" applyFill="1" applyAlignment="1">
      <alignment horizontal="right" vertical="top" indent="1"/>
    </xf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9" fontId="7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vertical="top" indent="1"/>
    </xf>
    <xf numFmtId="0" fontId="17" fillId="4" borderId="10" xfId="4" applyBorder="1">
      <alignment vertical="center"/>
    </xf>
    <xf numFmtId="9" fontId="7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0" fontId="21" fillId="3" borderId="1" xfId="5" applyAlignment="1">
      <alignment horizontal="left" wrapText="1" indent="1"/>
    </xf>
    <xf numFmtId="0" fontId="10" fillId="3" borderId="1" xfId="5" applyFont="1" applyAlignment="1">
      <alignment horizontal="left" indent="1"/>
    </xf>
    <xf numFmtId="44" fontId="4" fillId="0" borderId="0" xfId="0" applyNumberFormat="1" applyFont="1" applyAlignment="1">
      <alignment horizontal="left" vertical="center" indent="1"/>
    </xf>
    <xf numFmtId="44" fontId="7" fillId="2" borderId="1" xfId="0" applyNumberFormat="1" applyFont="1" applyFill="1" applyBorder="1" applyAlignment="1">
      <alignment horizontal="left" indent="1"/>
    </xf>
    <xf numFmtId="44" fontId="18" fillId="4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22" fillId="3" borderId="0" xfId="0" applyFont="1" applyFill="1" applyAlignment="1">
      <alignment horizontal="left" vertical="top" wrapText="1" indent="1"/>
    </xf>
    <xf numFmtId="0" fontId="23" fillId="3" borderId="0" xfId="0" applyFont="1" applyFill="1" applyAlignment="1">
      <alignment horizontal="left" vertical="top" indent="1"/>
    </xf>
    <xf numFmtId="0" fontId="21" fillId="3" borderId="0" xfId="5" applyBorder="1" applyAlignment="1">
      <alignment horizontal="left" wrapText="1" indent="1"/>
    </xf>
    <xf numFmtId="0" fontId="10" fillId="3" borderId="0" xfId="5" applyFont="1" applyBorder="1" applyAlignment="1">
      <alignment horizontal="left" indent="1"/>
    </xf>
    <xf numFmtId="0" fontId="16" fillId="3" borderId="1" xfId="3" applyBorder="1">
      <alignment horizontal="left" vertical="center"/>
    </xf>
    <xf numFmtId="0" fontId="0" fillId="5" borderId="3" xfId="0" applyFill="1" applyBorder="1"/>
    <xf numFmtId="0" fontId="12" fillId="3" borderId="0" xfId="0" applyFont="1" applyFill="1" applyAlignment="1">
      <alignment horizontal="left" vertical="top" wrapText="1" indent="1"/>
    </xf>
    <xf numFmtId="0" fontId="16" fillId="3" borderId="0" xfId="3">
      <alignment horizontal="left" vertical="center"/>
    </xf>
    <xf numFmtId="0" fontId="17" fillId="4" borderId="10" xfId="4" applyBorder="1">
      <alignment vertical="center"/>
    </xf>
    <xf numFmtId="0" fontId="0" fillId="5" borderId="11" xfId="0" applyFill="1" applyBorder="1"/>
    <xf numFmtId="169" fontId="12" fillId="3" borderId="0" xfId="0" quotePrefix="1" applyNumberFormat="1" applyFont="1" applyFill="1" applyAlignment="1">
      <alignment horizontal="left" vertical="center" indent="1"/>
    </xf>
    <xf numFmtId="170" fontId="7" fillId="5" borderId="1" xfId="0" applyNumberFormat="1" applyFont="1" applyFill="1" applyBorder="1" applyAlignment="1">
      <alignment horizontal="left" vertical="center" indent="1"/>
    </xf>
    <xf numFmtId="170" fontId="7" fillId="5" borderId="2" xfId="0" applyNumberFormat="1" applyFont="1" applyFill="1" applyBorder="1" applyAlignment="1">
      <alignment horizontal="left" vertical="center" indent="1"/>
    </xf>
    <xf numFmtId="170" fontId="7" fillId="5" borderId="0" xfId="0" applyNumberFormat="1" applyFont="1" applyFill="1" applyAlignment="1">
      <alignment horizontal="left" vertical="center" indent="1"/>
    </xf>
    <xf numFmtId="170" fontId="7" fillId="6" borderId="2" xfId="0" applyNumberFormat="1" applyFont="1" applyFill="1" applyBorder="1" applyAlignment="1">
      <alignment horizontal="left" vertical="center" indent="1"/>
    </xf>
  </cellXfs>
  <cellStyles count="52">
    <cellStyle name="20% - Isticanje1" xfId="29" builtinId="30" customBuiltin="1"/>
    <cellStyle name="20% - Isticanje2" xfId="33" builtinId="34" customBuiltin="1"/>
    <cellStyle name="20% - Isticanje3" xfId="37" builtinId="38" customBuiltin="1"/>
    <cellStyle name="20% - Isticanje4" xfId="41" builtinId="42" customBuiltin="1"/>
    <cellStyle name="20% - Isticanje5" xfId="45" builtinId="46" customBuiltin="1"/>
    <cellStyle name="20% - Isticanje6" xfId="49" builtinId="50" customBuiltin="1"/>
    <cellStyle name="40% - Isticanje1" xfId="30" builtinId="31" customBuiltin="1"/>
    <cellStyle name="40% - Isticanje2" xfId="34" builtinId="35" customBuiltin="1"/>
    <cellStyle name="40% - Isticanje3" xfId="38" builtinId="39" customBuiltin="1"/>
    <cellStyle name="40% - Isticanje4" xfId="42" builtinId="43" customBuiltin="1"/>
    <cellStyle name="40% - Isticanje5" xfId="46" builtinId="47" customBuiltin="1"/>
    <cellStyle name="40% - Isticanje6" xfId="50" builtinId="51" customBuiltin="1"/>
    <cellStyle name="60% - Isticanje1" xfId="31" builtinId="32" customBuiltin="1"/>
    <cellStyle name="60% - Isticanje2" xfId="35" builtinId="36" customBuiltin="1"/>
    <cellStyle name="60% - Isticanje3" xfId="39" builtinId="40" customBuiltin="1"/>
    <cellStyle name="60% - Isticanje4" xfId="43" builtinId="44" customBuiltin="1"/>
    <cellStyle name="60% - Isticanje5" xfId="47" builtinId="48" customBuiltin="1"/>
    <cellStyle name="60% - Isticanje6" xfId="51" builtinId="52" customBuiltin="1"/>
    <cellStyle name="Bilješka" xfId="25" builtinId="10" customBuiltin="1"/>
    <cellStyle name="Dobro" xfId="16" builtinId="26" customBuiltin="1"/>
    <cellStyle name="Isticanje1" xfId="28" builtinId="29" customBuiltin="1"/>
    <cellStyle name="Isticanje2" xfId="32" builtinId="33" customBuiltin="1"/>
    <cellStyle name="Isticanje3" xfId="36" builtinId="37" customBuiltin="1"/>
    <cellStyle name="Isticanje4" xfId="40" builtinId="41" customBuiltin="1"/>
    <cellStyle name="Isticanje5" xfId="44" builtinId="45" customBuiltin="1"/>
    <cellStyle name="Isticanje6" xfId="48" builtinId="49" customBuiltin="1"/>
    <cellStyle name="Izlaz" xfId="20" builtinId="21" customBuiltin="1"/>
    <cellStyle name="Izračun" xfId="21" builtinId="22" customBuiltin="1"/>
    <cellStyle name="Loše" xfId="17" builtinId="27" customBuiltin="1"/>
    <cellStyle name="Naslov" xfId="11" builtinId="15" customBuiltin="1"/>
    <cellStyle name="Naslov 1" xfId="12" builtinId="16" customBuiltin="1"/>
    <cellStyle name="Naslov 2" xfId="13" builtinId="17" customBuiltin="1"/>
    <cellStyle name="Naslov 3" xfId="14" builtinId="18" customBuiltin="1"/>
    <cellStyle name="Naslov 4" xfId="15" builtinId="19" customBuiltin="1"/>
    <cellStyle name="Neutralno" xfId="18" builtinId="28" customBuiltin="1"/>
    <cellStyle name="Normalno" xfId="0" builtinId="0" customBuiltin="1"/>
    <cellStyle name="Normalno 2" xfId="4" xr:uid="{00000000-0005-0000-0000-000003000000}"/>
    <cellStyle name="Označi crtu" xfId="5" xr:uid="{4F170B40-9FA1-4020-84A4-F8F84F1AE456}"/>
    <cellStyle name="Podaci za kontakt" xfId="6" xr:uid="{E3859271-F2C1-407B-B2CA-854068958CB6}"/>
    <cellStyle name="Postotak" xfId="2" builtinId="5" customBuiltin="1"/>
    <cellStyle name="Povezana ćelija" xfId="22" builtinId="24" customBuiltin="1"/>
    <cellStyle name="Provjera ćelije" xfId="23" builtinId="23" customBuiltin="1"/>
    <cellStyle name="Provjeri plativo" xfId="7" xr:uid="{798C45D5-1595-4C56-B135-0AC11EB2DFAF}"/>
    <cellStyle name="Tekst objašnjenja" xfId="26" builtinId="53" customBuiltin="1"/>
    <cellStyle name="Tekst upozorenja" xfId="24" builtinId="11" customBuiltin="1"/>
    <cellStyle name="Ukupni zbroj" xfId="27" builtinId="25" customBuiltin="1"/>
    <cellStyle name="Unos" xfId="19" builtinId="20" customBuiltin="1"/>
    <cellStyle name="Valuta" xfId="1" builtinId="4" customBuiltin="1"/>
    <cellStyle name="Valuta [0]" xfId="10" builtinId="7" customBuiltin="1"/>
    <cellStyle name="Zaglavlje" xfId="3" xr:uid="{00000000-0005-0000-0000-000001000000}"/>
    <cellStyle name="Zarez" xfId="8" builtinId="3" customBuiltin="1"/>
    <cellStyle name="Zarez [0]" xfId="9" builtinId="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170" formatCode="_-* #,##0.00\ &quot;kn&quot;_-;\-* #,##0.00\ &quot;kn&quot;_-;_-* &quot;-&quot;??\ &quot;kn&quot;_-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Stil tablice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169830</xdr:colOff>
      <xdr:row>0</xdr:row>
      <xdr:rowOff>347134</xdr:rowOff>
    </xdr:from>
    <xdr:to>
      <xdr:col>2</xdr:col>
      <xdr:colOff>613336</xdr:colOff>
      <xdr:row>0</xdr:row>
      <xdr:rowOff>994920</xdr:rowOff>
    </xdr:to>
    <xdr:pic>
      <xdr:nvPicPr>
        <xdr:cNvPr id="4" name="Grafika 201" descr="rezervirano mjesto za logotip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4130" y="347134"/>
          <a:ext cx="1491256" cy="6477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Količina" totalsRowLabel="Podzbroj" dataDxfId="9" totalsRowDxfId="8"/>
    <tableColumn id="2" xr3:uid="{00000000-0010-0000-0000-000002000000}" name="Opis" dataDxfId="7" totalsRowDxfId="6"/>
    <tableColumn id="3" xr3:uid="{00000000-0010-0000-0000-000003000000}" name="Jedinična cijena" dataDxfId="5" totalsRowDxfId="4" dataCellStyle="Valuta"/>
    <tableColumn id="4" xr3:uid="{00000000-0010-0000-0000-000004000000}" name="Iznos" totalsRowFunction="sum" dataDxfId="1" totalsRowDxfId="3">
      <calculatedColumnFormula>B19*D19-IF(B19*D19&gt;100,1,0)*B19*D19*0.1</calculatedColumnFormula>
    </tableColumn>
    <tableColumn id="5" xr3:uid="{00000000-0010-0000-0000-000005000000}" name="Popust je primijenjen" dataDxfId="2" totalsRowDxfId="0">
      <calculatedColumnFormula>IF(B19*D19&gt;100,1,0)</calculatedColumnFormula>
    </tableColumn>
  </tableColumns>
  <tableStyleInfo name="Stil tablic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6.5" x14ac:dyDescent="0.3"/>
  <cols>
    <col min="1" max="1" width="1.5" style="2" customWidth="1"/>
    <col min="2" max="2" width="13.75" style="2" customWidth="1"/>
    <col min="3" max="3" width="30.75" style="2" customWidth="1"/>
    <col min="4" max="4" width="21.5" style="9" customWidth="1"/>
    <col min="5" max="5" width="17" style="2" customWidth="1"/>
    <col min="6" max="6" width="25.375" style="2" customWidth="1"/>
    <col min="7" max="7" width="2.25" style="2" customWidth="1"/>
    <col min="8" max="16384" width="9" style="2"/>
  </cols>
  <sheetData>
    <row r="1" spans="2:8" ht="104.25" customHeight="1" x14ac:dyDescent="0.3">
      <c r="B1" s="63" t="s">
        <v>0</v>
      </c>
      <c r="C1" s="64"/>
      <c r="D1" s="31"/>
      <c r="E1" s="68" t="s">
        <v>20</v>
      </c>
      <c r="F1" s="68"/>
      <c r="G1" s="14"/>
    </row>
    <row r="2" spans="2:8" ht="13.5" customHeight="1" thickBot="1" x14ac:dyDescent="0.35">
      <c r="B2" s="54"/>
      <c r="C2" s="55"/>
      <c r="D2" s="43"/>
      <c r="E2" s="65"/>
      <c r="F2" s="65"/>
      <c r="G2" s="14"/>
    </row>
    <row r="3" spans="2:8" ht="13.5" customHeight="1" x14ac:dyDescent="0.3">
      <c r="B3" s="29"/>
      <c r="C3" s="29"/>
      <c r="D3" s="36"/>
      <c r="E3" s="37"/>
      <c r="F3" s="37"/>
      <c r="G3" s="49"/>
    </row>
    <row r="4" spans="2:8" ht="9" customHeight="1" x14ac:dyDescent="0.3">
      <c r="B4" s="30"/>
      <c r="C4" s="30"/>
      <c r="D4" s="31"/>
      <c r="E4" s="32"/>
      <c r="F4" s="32"/>
      <c r="G4" s="14"/>
    </row>
    <row r="5" spans="2:8" x14ac:dyDescent="0.3">
      <c r="B5" s="61" t="s">
        <v>1</v>
      </c>
      <c r="C5" s="62"/>
      <c r="D5" s="36"/>
      <c r="E5" s="38" t="s">
        <v>21</v>
      </c>
      <c r="F5" s="71" t="s">
        <v>25</v>
      </c>
      <c r="G5" s="49"/>
    </row>
    <row r="6" spans="2:8" x14ac:dyDescent="0.3">
      <c r="B6" s="62"/>
      <c r="C6" s="62"/>
      <c r="D6" s="36"/>
      <c r="E6" s="38" t="s">
        <v>22</v>
      </c>
      <c r="F6" s="34">
        <v>1111</v>
      </c>
      <c r="G6" s="49"/>
    </row>
    <row r="7" spans="2:8" s="5" customFormat="1" ht="12" customHeight="1" x14ac:dyDescent="0.3">
      <c r="B7" s="62"/>
      <c r="C7" s="62"/>
      <c r="D7" s="39"/>
      <c r="E7" s="40" t="s">
        <v>23</v>
      </c>
      <c r="F7" s="67" t="s">
        <v>26</v>
      </c>
      <c r="G7" s="50"/>
    </row>
    <row r="8" spans="2:8" ht="12" customHeight="1" x14ac:dyDescent="0.3">
      <c r="B8" s="62"/>
      <c r="C8" s="62"/>
      <c r="D8" s="41"/>
      <c r="E8" s="33"/>
      <c r="F8" s="67"/>
      <c r="G8" s="49"/>
    </row>
    <row r="9" spans="2:8" ht="23.25" customHeight="1" x14ac:dyDescent="0.3">
      <c r="B9" s="62"/>
      <c r="C9" s="62"/>
      <c r="D9" s="41"/>
      <c r="E9" s="33"/>
      <c r="F9" s="42"/>
      <c r="G9" s="49"/>
    </row>
    <row r="10" spans="2:8" ht="30" customHeight="1" x14ac:dyDescent="0.3">
      <c r="B10" s="3"/>
      <c r="C10" s="3"/>
      <c r="D10" s="10"/>
      <c r="E10" s="3"/>
      <c r="F10" s="35"/>
    </row>
    <row r="11" spans="2:8" ht="27" customHeight="1" thickBot="1" x14ac:dyDescent="0.35">
      <c r="B11" s="69" t="s">
        <v>2</v>
      </c>
      <c r="C11" s="69"/>
      <c r="D11" s="69"/>
      <c r="E11" s="69"/>
      <c r="F11" s="69"/>
    </row>
    <row r="12" spans="2:8" ht="17.25" thickBot="1" x14ac:dyDescent="0.35">
      <c r="B12" s="70" t="s">
        <v>3</v>
      </c>
      <c r="C12" s="70"/>
      <c r="D12" s="70"/>
      <c r="E12" s="70"/>
      <c r="F12" s="70"/>
      <c r="H12"/>
    </row>
    <row r="13" spans="2:8" ht="17.25" thickBot="1" x14ac:dyDescent="0.35">
      <c r="B13" s="66" t="s">
        <v>4</v>
      </c>
      <c r="C13" s="66"/>
      <c r="D13" s="66"/>
      <c r="E13" s="66"/>
      <c r="F13" s="66"/>
      <c r="G13" s="48"/>
    </row>
    <row r="14" spans="2:8" ht="17.25" thickBot="1" x14ac:dyDescent="0.35">
      <c r="B14" s="66" t="s">
        <v>5</v>
      </c>
      <c r="C14" s="66"/>
      <c r="D14" s="66"/>
      <c r="E14" s="66"/>
      <c r="F14" s="66"/>
      <c r="G14" s="47"/>
      <c r="H14" s="47"/>
    </row>
    <row r="15" spans="2:8" ht="17.25" thickBot="1" x14ac:dyDescent="0.35">
      <c r="B15" s="66" t="s">
        <v>6</v>
      </c>
      <c r="C15" s="66"/>
      <c r="D15" s="66"/>
      <c r="E15" s="66"/>
      <c r="F15" s="66"/>
      <c r="G15" s="48"/>
      <c r="H15" s="48"/>
    </row>
    <row r="16" spans="2:8" ht="17.25" thickBot="1" x14ac:dyDescent="0.35">
      <c r="B16" s="66" t="s">
        <v>7</v>
      </c>
      <c r="C16" s="66"/>
      <c r="D16" s="66"/>
      <c r="E16" s="66"/>
      <c r="F16" s="66"/>
      <c r="G16" s="48"/>
    </row>
    <row r="17" spans="2:6" ht="30" customHeight="1" x14ac:dyDescent="0.3">
      <c r="B17" s="3"/>
      <c r="C17" s="3"/>
      <c r="D17" s="10"/>
      <c r="E17" s="3"/>
    </row>
    <row r="18" spans="2:6" s="6" customFormat="1" ht="26.25" customHeight="1" thickBot="1" x14ac:dyDescent="0.35">
      <c r="B18" s="51" t="s">
        <v>8</v>
      </c>
      <c r="C18" s="51" t="s">
        <v>11</v>
      </c>
      <c r="D18" s="51" t="s">
        <v>16</v>
      </c>
      <c r="E18" s="51" t="s">
        <v>24</v>
      </c>
      <c r="F18" s="51" t="s">
        <v>27</v>
      </c>
    </row>
    <row r="19" spans="2:6" s="6" customFormat="1" ht="20.100000000000001" customHeight="1" thickBot="1" x14ac:dyDescent="0.35">
      <c r="B19" s="24">
        <v>120</v>
      </c>
      <c r="C19" s="21" t="s">
        <v>12</v>
      </c>
      <c r="D19" s="22">
        <v>2</v>
      </c>
      <c r="E19" s="72">
        <f t="shared" ref="E19:E27" si="0">B19*D19-IF(B19*D19&gt;100,1,0)*B19*D19*0.1</f>
        <v>216</v>
      </c>
      <c r="F19" s="23">
        <f>IF(B19*D19&gt;100,1,0)</f>
        <v>1</v>
      </c>
    </row>
    <row r="20" spans="2:6" s="6" customFormat="1" ht="20.100000000000001" customHeight="1" thickBot="1" x14ac:dyDescent="0.35">
      <c r="B20" s="15">
        <v>50</v>
      </c>
      <c r="C20" s="16" t="s">
        <v>13</v>
      </c>
      <c r="D20" s="17">
        <v>2</v>
      </c>
      <c r="E20" s="73">
        <f t="shared" si="0"/>
        <v>100</v>
      </c>
      <c r="F20" s="18">
        <f t="shared" ref="F20:F27" si="1">IF(B20*D20&gt;100,1,0)</f>
        <v>0</v>
      </c>
    </row>
    <row r="21" spans="2:6" s="6" customFormat="1" ht="20.100000000000001" customHeight="1" thickBot="1" x14ac:dyDescent="0.35">
      <c r="B21" s="19">
        <v>51</v>
      </c>
      <c r="C21" s="16" t="s">
        <v>14</v>
      </c>
      <c r="D21" s="17">
        <v>2</v>
      </c>
      <c r="E21" s="73">
        <f t="shared" si="0"/>
        <v>91.8</v>
      </c>
      <c r="F21" s="18">
        <f t="shared" si="1"/>
        <v>1</v>
      </c>
    </row>
    <row r="22" spans="2:6" s="6" customFormat="1" ht="20.100000000000001" customHeight="1" thickBot="1" x14ac:dyDescent="0.35">
      <c r="B22" s="20">
        <v>200</v>
      </c>
      <c r="C22" s="16" t="s">
        <v>15</v>
      </c>
      <c r="D22" s="22">
        <v>75</v>
      </c>
      <c r="E22" s="72">
        <f t="shared" si="0"/>
        <v>13500</v>
      </c>
      <c r="F22" s="23">
        <f t="shared" si="1"/>
        <v>1</v>
      </c>
    </row>
    <row r="23" spans="2:6" s="6" customFormat="1" ht="20.100000000000001" customHeight="1" thickBot="1" x14ac:dyDescent="0.35">
      <c r="B23" s="24"/>
      <c r="C23" s="21"/>
      <c r="D23" s="22"/>
      <c r="E23" s="72">
        <f t="shared" si="0"/>
        <v>0</v>
      </c>
      <c r="F23" s="23">
        <f t="shared" si="1"/>
        <v>0</v>
      </c>
    </row>
    <row r="24" spans="2:6" s="6" customFormat="1" ht="20.100000000000001" customHeight="1" thickBot="1" x14ac:dyDescent="0.35">
      <c r="B24" s="19"/>
      <c r="C24" s="25"/>
      <c r="D24" s="26"/>
      <c r="E24" s="74">
        <f t="shared" si="0"/>
        <v>0</v>
      </c>
      <c r="F24" s="27">
        <f t="shared" si="1"/>
        <v>0</v>
      </c>
    </row>
    <row r="25" spans="2:6" s="6" customFormat="1" ht="20.100000000000001" customHeight="1" thickBot="1" x14ac:dyDescent="0.35">
      <c r="B25" s="15"/>
      <c r="C25" s="16"/>
      <c r="D25" s="17"/>
      <c r="E25" s="73">
        <f t="shared" si="0"/>
        <v>0</v>
      </c>
      <c r="F25" s="18">
        <f t="shared" si="1"/>
        <v>0</v>
      </c>
    </row>
    <row r="26" spans="2:6" s="6" customFormat="1" ht="20.100000000000001" customHeight="1" thickBot="1" x14ac:dyDescent="0.35">
      <c r="B26" s="24"/>
      <c r="C26" s="28"/>
      <c r="D26" s="17"/>
      <c r="E26" s="73">
        <f t="shared" si="0"/>
        <v>0</v>
      </c>
      <c r="F26" s="18">
        <f t="shared" si="1"/>
        <v>0</v>
      </c>
    </row>
    <row r="27" spans="2:6" s="6" customFormat="1" ht="20.100000000000001" customHeight="1" thickBot="1" x14ac:dyDescent="0.35">
      <c r="B27" s="24"/>
      <c r="C27" s="21"/>
      <c r="D27" s="22"/>
      <c r="E27" s="72">
        <f t="shared" si="0"/>
        <v>0</v>
      </c>
      <c r="F27" s="23">
        <f t="shared" si="1"/>
        <v>0</v>
      </c>
    </row>
    <row r="28" spans="2:6" s="6" customFormat="1" ht="20.100000000000001" customHeight="1" thickBot="1" x14ac:dyDescent="0.35">
      <c r="B28" s="44" t="s">
        <v>9</v>
      </c>
      <c r="C28" s="45"/>
      <c r="D28" s="45"/>
      <c r="E28" s="75">
        <f>SUBTOTAL(109,Tablica1[Iznos])</f>
        <v>13907.8</v>
      </c>
      <c r="F28" s="46"/>
    </row>
    <row r="29" spans="2:6" ht="18.75" customHeight="1" x14ac:dyDescent="0.3">
      <c r="B29" s="7"/>
      <c r="C29" s="8"/>
      <c r="D29" s="11"/>
      <c r="E29" s="56"/>
      <c r="F29" s="6"/>
    </row>
    <row r="30" spans="2:6" ht="16.5" customHeight="1" thickBot="1" x14ac:dyDescent="0.35">
      <c r="B30" s="59" t="s">
        <v>10</v>
      </c>
      <c r="C30" s="60"/>
      <c r="D30" s="13" t="s">
        <v>17</v>
      </c>
      <c r="E30" s="57">
        <v>1000</v>
      </c>
    </row>
    <row r="31" spans="2:6" ht="18" customHeight="1" thickBot="1" x14ac:dyDescent="0.35">
      <c r="B31" s="60"/>
      <c r="C31" s="60"/>
      <c r="D31" s="13" t="s">
        <v>18</v>
      </c>
      <c r="E31" s="52">
        <v>0.15</v>
      </c>
    </row>
    <row r="32" spans="2:6" ht="20.25" customHeight="1" x14ac:dyDescent="0.3">
      <c r="B32" s="60"/>
      <c r="C32" s="60"/>
      <c r="D32" s="53" t="s">
        <v>19</v>
      </c>
      <c r="E32" s="58">
        <f>E28-E30-IF(E31&gt;0,E31*E28,0)</f>
        <v>10821.63</v>
      </c>
    </row>
    <row r="33" spans="2:10" x14ac:dyDescent="0.3">
      <c r="D33" s="10"/>
      <c r="E33" s="3"/>
    </row>
    <row r="34" spans="2:10" x14ac:dyDescent="0.3">
      <c r="B34" s="12"/>
      <c r="C34" s="9"/>
      <c r="E34" s="9"/>
      <c r="F34" s="9"/>
    </row>
    <row r="35" spans="2:10" x14ac:dyDescent="0.3">
      <c r="B35" s="9"/>
      <c r="C35" s="9"/>
      <c r="E35" s="9"/>
      <c r="F35" s="9"/>
    </row>
    <row r="36" spans="2:10" x14ac:dyDescent="0.3">
      <c r="B36" s="9"/>
      <c r="C36" s="9"/>
      <c r="E36" s="9"/>
      <c r="F36" s="9"/>
    </row>
    <row r="37" spans="2:10" x14ac:dyDescent="0.3">
      <c r="D37" s="1"/>
      <c r="E37" s="4"/>
    </row>
    <row r="38" spans="2:10" x14ac:dyDescent="0.3">
      <c r="B38" s="3"/>
      <c r="C38" s="3"/>
      <c r="D38" s="10"/>
      <c r="E38" s="3"/>
      <c r="J38" s="3"/>
    </row>
    <row r="39" spans="2:10" x14ac:dyDescent="0.3">
      <c r="B39" s="4"/>
      <c r="C39" s="4"/>
      <c r="D39" s="10"/>
      <c r="E39" s="3"/>
      <c r="J39" s="3"/>
    </row>
    <row r="40" spans="2:10" x14ac:dyDescent="0.3">
      <c r="B40" s="3"/>
      <c r="C40" s="3"/>
      <c r="D40" s="10"/>
      <c r="E40" s="3"/>
    </row>
    <row r="41" spans="2:10" x14ac:dyDescent="0.3">
      <c r="B41" s="3"/>
      <c r="C41" s="3"/>
      <c r="D41" s="10"/>
      <c r="E41" s="3"/>
    </row>
    <row r="42" spans="2:10" x14ac:dyDescent="0.3">
      <c r="B42" s="3"/>
      <c r="C42" s="3"/>
      <c r="D42" s="10"/>
      <c r="E42" s="3"/>
    </row>
    <row r="43" spans="2:10" x14ac:dyDescent="0.3">
      <c r="B43" s="3"/>
      <c r="C43" s="3"/>
      <c r="D43" s="10"/>
      <c r="E43" s="3"/>
    </row>
    <row r="44" spans="2:10" x14ac:dyDescent="0.3">
      <c r="B44" s="3"/>
      <c r="C44" s="3"/>
      <c r="D44" s="10"/>
      <c r="E44" s="3"/>
    </row>
    <row r="45" spans="2:10" x14ac:dyDescent="0.3">
      <c r="B45" s="3"/>
      <c r="C45" s="3"/>
      <c r="D45" s="10"/>
      <c r="E45" s="3"/>
    </row>
    <row r="46" spans="2:10" x14ac:dyDescent="0.3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Unesite dodatni popust kao postotak ručno. Automatski će se izračunati u saldu. Taj se popust primjenjuje na podzbroj minus Credit._x000a__x000a_Ako želite 0 % popusta, izbrišite formule iz stupca F." sqref="E31" xr:uid="{1069C2F1-6F83-4E32-BFFC-91652C7736EF}"/>
    <dataValidation allowBlank="1" showInputMessage="1" showErrorMessage="1" prompt="Na temelju diskontne stope navedene u ćeliji E31 popust se primjenjuje ako je stupac Iznos veći od 100 USD. Da biste to promijenili, ažurirajte formulu. U suprotnom se popust automatski generira iznosom kupnje._x000a_" sqref="F18" xr:uid="{41462323-8982-4713-A429-3E505C7B72FB}"/>
    <dataValidation allowBlank="1" showInputMessage="1" showErrorMessage="1" prompt="To je ručni unos koji se može primijeniti ako klijent ima prethodno nabavljeni kredit. Ako nema kredita iz prethodnih uplata, može se označiti kao 0." sqref="E30" xr:uid="{A8D2A227-449D-4B5F-9F4D-55EAD1B5258F}"/>
  </dataValidations>
  <pageMargins left="0.7" right="0.7" top="0.75" bottom="0.75" header="0.3" footer="0.3"/>
  <pageSetup paperSize="9" orientation="portrait" horizontalDpi="4294967293" r:id="rId1"/>
  <ignoredErrors>
    <ignoredError sqref="F5" twoDigitTextYear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Faktura</vt:lpstr>
      <vt:lpstr>Faktura!Podrucje_ispisa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2021-07-12T08:15:59Z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