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Default Extension="wdp" ContentType="image/vnd.ms-photo"/>
  <Override PartName="/docProps/core.xml" ContentType="application/vnd.openxmlformats-package.core-properties+xml"/>
  <Override PartName="/xl/workbook.xml" ContentType="application/vnd.ms-excel.template.macroEnabled.main+xml"/>
  <Override PartName="/xl/worksheets/sheet81.xml" ContentType="application/vnd.openxmlformats-officedocument.spreadsheetml.worksheet+xml"/>
  <Override PartName="/xl/tables/table11.xml" ContentType="application/vnd.openxmlformats-officedocument.spreadsheetml.table+xml"/>
  <Override PartName="/xl/drawings/drawing81.xml" ContentType="application/vnd.openxmlformats-officedocument.drawing+xml"/>
  <Override PartName="/xl/slicerCaches/slicerCache1.xml" ContentType="application/vnd.ms-excel.slicerCache+xml"/>
  <Override PartName="/xl/vbaProject.bin" ContentType="application/vnd.ms-office.vbaProject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calcChain.xml" ContentType="application/vnd.openxmlformats-officedocument.spreadsheetml.calcChain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externalLinks/externalLink11.xml" ContentType="application/vnd.openxmlformats-officedocument.spreadsheetml.externalLink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styles.xml" ContentType="application/vnd.openxmlformats-officedocument.spreadsheetml.styles+xml"/>
  <Override PartName="/xl/worksheets/sheet108.xml" ContentType="application/vnd.openxmlformats-officedocument.spreadsheetml.worksheet+xml"/>
  <Override PartName="/xl/drawings/drawing10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910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slicers/slicer1.xml" ContentType="application/vnd.ms-excel.slicer+xml"/>
  <Override PartName="/xl/drawings/drawing910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7" codeName="{4D1C537B-E38A-612A-F078-A93A15B4B7F4}"/>
  <workbookPr filterPrivacy="1" codeName="ThisWorkbook" hidePivotFieldList="1" refreshAllConnections="1"/>
  <xr:revisionPtr revIDLastSave="0" documentId="13_ncr:1_{46E2A83B-0EF3-41A4-9370-0F166E87A1AA}" xr6:coauthVersionLast="46" xr6:coauthVersionMax="46" xr10:uidLastSave="{00000000-0000-0000-0000-000000000000}"/>
  <bookViews>
    <workbookView xWindow="-120" yWindow="-120" windowWidth="29040" windowHeight="17640" tabRatio="774" xr2:uid="{00000000-000D-0000-FFFF-FFFF00000000}"/>
  </bookViews>
  <sheets>
    <sheet name="Početak" sheetId="14" r:id="rId1"/>
    <sheet name="Zbrajanje" sheetId="8" r:id="rId2"/>
    <sheet name="Oduzimanje" sheetId="9" r:id="rId3"/>
    <sheet name="Množenje" sheetId="11" r:id="rId4"/>
    <sheet name="Dijeljenje" sheetId="12" r:id="rId5"/>
    <sheet name="Eksponenti" sheetId="13" r:id="rId6"/>
    <sheet name="Tablice" sheetId="7" r:id="rId7"/>
    <sheet name="Testiranje podataka" sheetId="6" r:id="rId8"/>
    <sheet name="Sažetak" sheetId="16" r:id="rId9"/>
    <sheet name="Saznajte više" sheetId="15" r:id="rId10"/>
  </sheets>
  <externalReferences>
    <externalReference r:id="rId11"/>
  </externalReferences>
  <definedNames>
    <definedName name="Broj_znamenki" localSheetId="4">Dijeljenje!$J$4</definedName>
    <definedName name="Broj_znamenki" localSheetId="5">Eksponenti!$J$4</definedName>
    <definedName name="Broj_znamenki" localSheetId="3">Množenje!$J$4</definedName>
    <definedName name="Broj_znamenki" localSheetId="2">Oduzimanje!$J$4</definedName>
    <definedName name="Broj_znamenki" localSheetId="1">Zbrajanje!$J$4</definedName>
    <definedName name="grp_DodatneInformacije">"Crta na dnu,Grupa 113"</definedName>
    <definedName name="grp_Function">[1]Syntax!$A$1</definedName>
    <definedName name="grp_VitičastaZagrada">"Još jedan redak u zagradama, redak u zagradama"</definedName>
    <definedName name="grp_VitičastaZagradaZaProvediMe">"shp_BraceBottom,txt_WalkMeBrace,shp_BraceLeft"</definedName>
    <definedName name="grp_ZagradeZaProvediMe">"shp_ArrowCurved,txt_WalkMeArrows,shp_ArrowStraight"</definedName>
    <definedName name="_xlnm.Print_Area" localSheetId="4">Dijeljenje!$A$1:$M$30</definedName>
    <definedName name="_xlnm.Print_Area" localSheetId="5">Eksponenti!$A$1:$M$30</definedName>
    <definedName name="_xlnm.Print_Area" localSheetId="3">Množenje!$A$1:$M$30</definedName>
    <definedName name="_xlnm.Print_Area" localSheetId="2">Oduzimanje!$A$1:$M$30</definedName>
    <definedName name="_xlnm.Print_Area" localSheetId="0">Početak!$A$1:$C$7</definedName>
    <definedName name="_xlnm.Print_Area" localSheetId="9">'Saznajte više'!$A$1:$K$23</definedName>
    <definedName name="_xlnm.Print_Area" localSheetId="6">Tablice!$A$1:$Z$135</definedName>
    <definedName name="_xlnm.Print_Area" localSheetId="1">Zbrajanje!$A$1:$M$30</definedName>
    <definedName name="PorezNaPromet">0.0825</definedName>
    <definedName name="Rezač_Vrsta_testa">#N/A</definedName>
    <definedName name="rng_Negativne" localSheetId="4">Dijeljenje!$M$4</definedName>
    <definedName name="rng_Negativne" localSheetId="5">Eksponenti!$M$4</definedName>
    <definedName name="rng_Negativne" localSheetId="3">Množenje!$M$4</definedName>
    <definedName name="rng_Negativne" localSheetId="2">Oduzimanje!$M$4</definedName>
    <definedName name="rng_Negativne" localSheetId="1">Zbrajanje!$M$4</definedName>
    <definedName name="rng_Rezultat" localSheetId="4">Dijeljenje!$O$9</definedName>
    <definedName name="rng_Rezultat" localSheetId="5">Eksponenti!$O$9</definedName>
    <definedName name="rng_Rezultat" localSheetId="3">Množenje!$O$9</definedName>
    <definedName name="rng_Rezultat" localSheetId="2">Oduzimanje!$O$9</definedName>
    <definedName name="rng_Rezultat">Zbrajanje!$O$9</definedName>
  </definedNames>
  <calcPr calcId="191029"/>
  <pivotCaches>
    <pivotCache cacheId="15" r:id="rId12"/>
  </pivotCaches>
  <extLs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8" l="1"/>
  <c r="C3" i="7" l="1"/>
  <c r="J9" i="8" l="1"/>
  <c r="K9" i="8" s="1"/>
  <c r="J9" i="12" l="1"/>
  <c r="K9" i="12" s="1"/>
  <c r="J15" i="12" l="1"/>
  <c r="J27" i="12"/>
  <c r="J25" i="12"/>
  <c r="J23" i="12"/>
  <c r="J21" i="12"/>
  <c r="J19" i="12"/>
  <c r="J17" i="12"/>
  <c r="J13" i="12"/>
  <c r="J11" i="12"/>
  <c r="J27" i="13" l="1"/>
  <c r="J25" i="13"/>
  <c r="J23" i="13"/>
  <c r="J21" i="13"/>
  <c r="J19" i="13"/>
  <c r="J17" i="13"/>
  <c r="J15" i="13"/>
  <c r="J13" i="13"/>
  <c r="J11" i="13"/>
  <c r="J9" i="13"/>
  <c r="K9" i="13" s="1"/>
  <c r="J27" i="11"/>
  <c r="J25" i="11"/>
  <c r="J23" i="11"/>
  <c r="J21" i="11"/>
  <c r="J19" i="11"/>
  <c r="J17" i="11"/>
  <c r="J15" i="11"/>
  <c r="J13" i="11"/>
  <c r="J11" i="11"/>
  <c r="J9" i="11"/>
  <c r="K9" i="11" s="1"/>
  <c r="O9" i="11" l="1"/>
  <c r="O9" i="12"/>
  <c r="O9" i="13"/>
  <c r="J27" i="9"/>
  <c r="J25" i="9"/>
  <c r="J23" i="9"/>
  <c r="J21" i="9"/>
  <c r="J19" i="9"/>
  <c r="J17" i="9"/>
  <c r="J15" i="9"/>
  <c r="J13" i="9"/>
  <c r="J11" i="9"/>
  <c r="J9" i="9"/>
  <c r="K9" i="9" s="1"/>
  <c r="O9" i="9" l="1"/>
  <c r="J27" i="8" l="1"/>
  <c r="J25" i="8"/>
  <c r="J23" i="8"/>
  <c r="J21" i="8"/>
  <c r="J19" i="8"/>
  <c r="J17" i="8"/>
  <c r="J13" i="8"/>
  <c r="J11" i="8"/>
  <c r="O9" i="8" l="1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B3" i="7"/>
  <c r="V65" i="7"/>
  <c r="S60" i="7"/>
  <c r="R61" i="7"/>
  <c r="M74" i="7"/>
  <c r="M65" i="7"/>
  <c r="L58" i="7"/>
  <c r="K68" i="7"/>
  <c r="J61" i="7"/>
  <c r="F73" i="7"/>
  <c r="F57" i="7"/>
  <c r="E58" i="7"/>
  <c r="D75" i="7"/>
  <c r="C76" i="7"/>
  <c r="C75" i="7"/>
  <c r="C74" i="7"/>
  <c r="C58" i="7"/>
  <c r="B77" i="7"/>
  <c r="B66" i="7"/>
  <c r="B81" i="7"/>
  <c r="S80" i="7"/>
  <c r="W76" i="7"/>
  <c r="M73" i="7"/>
  <c r="S72" i="7"/>
  <c r="T71" i="7"/>
  <c r="W68" i="7"/>
  <c r="B67" i="7"/>
  <c r="F65" i="7"/>
  <c r="S64" i="7"/>
  <c r="Z61" i="7"/>
  <c r="W60" i="7"/>
  <c r="K59" i="7"/>
  <c r="J68" i="7"/>
  <c r="H81" i="7" l="1"/>
  <c r="T63" i="7"/>
  <c r="P63" i="7"/>
  <c r="T79" i="7"/>
  <c r="X79" i="7"/>
  <c r="Z57" i="7"/>
  <c r="M57" i="7"/>
  <c r="N57" i="7"/>
  <c r="V57" i="7"/>
  <c r="E57" i="7"/>
  <c r="K76" i="7"/>
  <c r="S59" i="7"/>
  <c r="X63" i="7"/>
  <c r="Z65" i="7"/>
  <c r="N65" i="7"/>
  <c r="Z73" i="7"/>
  <c r="V73" i="7"/>
  <c r="Z81" i="7"/>
  <c r="V81" i="7"/>
  <c r="B68" i="7"/>
  <c r="J69" i="7"/>
  <c r="X71" i="7"/>
  <c r="C81" i="7"/>
  <c r="K81" i="7"/>
  <c r="Y58" i="7"/>
  <c r="Y66" i="7"/>
  <c r="U66" i="7"/>
  <c r="M66" i="7"/>
  <c r="Y74" i="7"/>
  <c r="B58" i="7"/>
  <c r="B69" i="7"/>
  <c r="C59" i="7"/>
  <c r="D58" i="7"/>
  <c r="E65" i="7"/>
  <c r="F81" i="7"/>
  <c r="J76" i="7"/>
  <c r="L66" i="7"/>
  <c r="M81" i="7"/>
  <c r="S68" i="7"/>
  <c r="D81" i="7"/>
  <c r="X67" i="7"/>
  <c r="T67" i="7"/>
  <c r="S67" i="7"/>
  <c r="X75" i="7"/>
  <c r="K75" i="7"/>
  <c r="S75" i="7"/>
  <c r="B59" i="7"/>
  <c r="B73" i="7"/>
  <c r="C60" i="7"/>
  <c r="D59" i="7"/>
  <c r="E66" i="7"/>
  <c r="H63" i="7"/>
  <c r="J77" i="7"/>
  <c r="L67" i="7"/>
  <c r="N73" i="7"/>
  <c r="S76" i="7"/>
  <c r="L81" i="7"/>
  <c r="E75" i="7"/>
  <c r="U81" i="7"/>
  <c r="B60" i="7"/>
  <c r="B74" i="7"/>
  <c r="C66" i="7"/>
  <c r="D66" i="7"/>
  <c r="E73" i="7"/>
  <c r="H71" i="7"/>
  <c r="L74" i="7"/>
  <c r="N81" i="7"/>
  <c r="T75" i="7"/>
  <c r="T74" i="7"/>
  <c r="F74" i="7"/>
  <c r="N80" i="7"/>
  <c r="V61" i="7"/>
  <c r="V69" i="7"/>
  <c r="R69" i="7"/>
  <c r="Z69" i="7"/>
  <c r="V77" i="7"/>
  <c r="R77" i="7"/>
  <c r="B61" i="7"/>
  <c r="B75" i="7"/>
  <c r="C67" i="7"/>
  <c r="D67" i="7"/>
  <c r="E74" i="7"/>
  <c r="H79" i="7"/>
  <c r="K60" i="7"/>
  <c r="L75" i="7"/>
  <c r="P71" i="7"/>
  <c r="U58" i="7"/>
  <c r="X59" i="7"/>
  <c r="T59" i="7"/>
  <c r="L59" i="7"/>
  <c r="G72" i="7"/>
  <c r="O80" i="7"/>
  <c r="W64" i="7"/>
  <c r="U62" i="7"/>
  <c r="U70" i="7"/>
  <c r="U78" i="7"/>
  <c r="B65" i="7"/>
  <c r="B76" i="7"/>
  <c r="C68" i="7"/>
  <c r="D74" i="7"/>
  <c r="E81" i="7"/>
  <c r="J60" i="7"/>
  <c r="K67" i="7"/>
  <c r="M58" i="7"/>
  <c r="P79" i="7"/>
  <c r="U74" i="7"/>
  <c r="O72" i="7"/>
  <c r="W80" i="7"/>
  <c r="Y70" i="7"/>
  <c r="C57" i="7"/>
  <c r="C65" i="7"/>
  <c r="C73" i="7"/>
  <c r="D64" i="7"/>
  <c r="D72" i="7"/>
  <c r="D80" i="7"/>
  <c r="E63" i="7"/>
  <c r="E71" i="7"/>
  <c r="E79" i="7"/>
  <c r="F62" i="7"/>
  <c r="F70" i="7"/>
  <c r="F78" i="7"/>
  <c r="G61" i="7"/>
  <c r="G69" i="7"/>
  <c r="G77" i="7"/>
  <c r="H60" i="7"/>
  <c r="H68" i="7"/>
  <c r="H76" i="7"/>
  <c r="I59" i="7"/>
  <c r="I67" i="7"/>
  <c r="I75" i="7"/>
  <c r="J58" i="7"/>
  <c r="J66" i="7"/>
  <c r="J74" i="7"/>
  <c r="K57" i="7"/>
  <c r="K65" i="7"/>
  <c r="K73" i="7"/>
  <c r="L64" i="7"/>
  <c r="L72" i="7"/>
  <c r="L80" i="7"/>
  <c r="M63" i="7"/>
  <c r="M71" i="7"/>
  <c r="M79" i="7"/>
  <c r="N62" i="7"/>
  <c r="N70" i="7"/>
  <c r="N78" i="7"/>
  <c r="O61" i="7"/>
  <c r="O69" i="7"/>
  <c r="O77" i="7"/>
  <c r="P60" i="7"/>
  <c r="P68" i="7"/>
  <c r="P76" i="7"/>
  <c r="Q59" i="7"/>
  <c r="Q67" i="7"/>
  <c r="Q75" i="7"/>
  <c r="R58" i="7"/>
  <c r="R66" i="7"/>
  <c r="R74" i="7"/>
  <c r="S57" i="7"/>
  <c r="S65" i="7"/>
  <c r="S73" i="7"/>
  <c r="S81" i="7"/>
  <c r="T64" i="7"/>
  <c r="T72" i="7"/>
  <c r="T80" i="7"/>
  <c r="U63" i="7"/>
  <c r="U71" i="7"/>
  <c r="U79" i="7"/>
  <c r="V62" i="7"/>
  <c r="V70" i="7"/>
  <c r="V78" i="7"/>
  <c r="W61" i="7"/>
  <c r="W69" i="7"/>
  <c r="W77" i="7"/>
  <c r="X60" i="7"/>
  <c r="X68" i="7"/>
  <c r="X76" i="7"/>
  <c r="Y59" i="7"/>
  <c r="Y67" i="7"/>
  <c r="Y75" i="7"/>
  <c r="Z58" i="7"/>
  <c r="Z66" i="7"/>
  <c r="Z74" i="7"/>
  <c r="G80" i="7"/>
  <c r="I70" i="7"/>
  <c r="O64" i="7"/>
  <c r="Q62" i="7"/>
  <c r="W72" i="7"/>
  <c r="D57" i="7"/>
  <c r="D65" i="7"/>
  <c r="D73" i="7"/>
  <c r="E64" i="7"/>
  <c r="E72" i="7"/>
  <c r="E80" i="7"/>
  <c r="F63" i="7"/>
  <c r="F71" i="7"/>
  <c r="F79" i="7"/>
  <c r="G62" i="7"/>
  <c r="G70" i="7"/>
  <c r="G78" i="7"/>
  <c r="H61" i="7"/>
  <c r="H69" i="7"/>
  <c r="H77" i="7"/>
  <c r="I60" i="7"/>
  <c r="I68" i="7"/>
  <c r="I76" i="7"/>
  <c r="J59" i="7"/>
  <c r="J67" i="7"/>
  <c r="J75" i="7"/>
  <c r="K58" i="7"/>
  <c r="K66" i="7"/>
  <c r="K74" i="7"/>
  <c r="L57" i="7"/>
  <c r="L65" i="7"/>
  <c r="L73" i="7"/>
  <c r="M64" i="7"/>
  <c r="M72" i="7"/>
  <c r="M80" i="7"/>
  <c r="N63" i="7"/>
  <c r="N71" i="7"/>
  <c r="N79" i="7"/>
  <c r="O62" i="7"/>
  <c r="O70" i="7"/>
  <c r="O78" i="7"/>
  <c r="P61" i="7"/>
  <c r="P69" i="7"/>
  <c r="P77" i="7"/>
  <c r="Q60" i="7"/>
  <c r="Q68" i="7"/>
  <c r="Q76" i="7"/>
  <c r="R59" i="7"/>
  <c r="R67" i="7"/>
  <c r="R75" i="7"/>
  <c r="S58" i="7"/>
  <c r="S66" i="7"/>
  <c r="S74" i="7"/>
  <c r="T57" i="7"/>
  <c r="T65" i="7"/>
  <c r="T73" i="7"/>
  <c r="T81" i="7"/>
  <c r="U64" i="7"/>
  <c r="U72" i="7"/>
  <c r="U80" i="7"/>
  <c r="V63" i="7"/>
  <c r="V71" i="7"/>
  <c r="V79" i="7"/>
  <c r="W62" i="7"/>
  <c r="W70" i="7"/>
  <c r="W78" i="7"/>
  <c r="X61" i="7"/>
  <c r="X69" i="7"/>
  <c r="X77" i="7"/>
  <c r="Y60" i="7"/>
  <c r="Y68" i="7"/>
  <c r="Y76" i="7"/>
  <c r="Z59" i="7"/>
  <c r="Z67" i="7"/>
  <c r="Z75" i="7"/>
  <c r="F64" i="7"/>
  <c r="F72" i="7"/>
  <c r="F80" i="7"/>
  <c r="G63" i="7"/>
  <c r="G71" i="7"/>
  <c r="G79" i="7"/>
  <c r="H62" i="7"/>
  <c r="H70" i="7"/>
  <c r="H78" i="7"/>
  <c r="I61" i="7"/>
  <c r="I69" i="7"/>
  <c r="I77" i="7"/>
  <c r="N64" i="7"/>
  <c r="N72" i="7"/>
  <c r="O63" i="7"/>
  <c r="O71" i="7"/>
  <c r="O79" i="7"/>
  <c r="P62" i="7"/>
  <c r="P70" i="7"/>
  <c r="P78" i="7"/>
  <c r="Q61" i="7"/>
  <c r="Q69" i="7"/>
  <c r="Q77" i="7"/>
  <c r="R60" i="7"/>
  <c r="R68" i="7"/>
  <c r="R76" i="7"/>
  <c r="T58" i="7"/>
  <c r="T66" i="7"/>
  <c r="U57" i="7"/>
  <c r="U65" i="7"/>
  <c r="U73" i="7"/>
  <c r="V64" i="7"/>
  <c r="V72" i="7"/>
  <c r="V80" i="7"/>
  <c r="W63" i="7"/>
  <c r="W71" i="7"/>
  <c r="W79" i="7"/>
  <c r="X62" i="7"/>
  <c r="X70" i="7"/>
  <c r="X78" i="7"/>
  <c r="Y61" i="7"/>
  <c r="Y69" i="7"/>
  <c r="Y77" i="7"/>
  <c r="Z60" i="7"/>
  <c r="Z68" i="7"/>
  <c r="Z76" i="7"/>
  <c r="Z77" i="7"/>
  <c r="B62" i="7"/>
  <c r="B70" i="7"/>
  <c r="B78" i="7"/>
  <c r="C61" i="7"/>
  <c r="C69" i="7"/>
  <c r="C77" i="7"/>
  <c r="D60" i="7"/>
  <c r="D68" i="7"/>
  <c r="D76" i="7"/>
  <c r="E59" i="7"/>
  <c r="E67" i="7"/>
  <c r="F58" i="7"/>
  <c r="F66" i="7"/>
  <c r="G57" i="7"/>
  <c r="G65" i="7"/>
  <c r="G73" i="7"/>
  <c r="G81" i="7"/>
  <c r="H64" i="7"/>
  <c r="H72" i="7"/>
  <c r="H80" i="7"/>
  <c r="I63" i="7"/>
  <c r="I71" i="7"/>
  <c r="I79" i="7"/>
  <c r="J62" i="7"/>
  <c r="J70" i="7"/>
  <c r="J78" i="7"/>
  <c r="K61" i="7"/>
  <c r="K69" i="7"/>
  <c r="K77" i="7"/>
  <c r="L60" i="7"/>
  <c r="L68" i="7"/>
  <c r="L76" i="7"/>
  <c r="M59" i="7"/>
  <c r="M67" i="7"/>
  <c r="M75" i="7"/>
  <c r="N58" i="7"/>
  <c r="N66" i="7"/>
  <c r="N74" i="7"/>
  <c r="O57" i="7"/>
  <c r="O65" i="7"/>
  <c r="O73" i="7"/>
  <c r="O81" i="7"/>
  <c r="P64" i="7"/>
  <c r="P72" i="7"/>
  <c r="P80" i="7"/>
  <c r="Q63" i="7"/>
  <c r="Q71" i="7"/>
  <c r="Q79" i="7"/>
  <c r="R62" i="7"/>
  <c r="R70" i="7"/>
  <c r="R78" i="7"/>
  <c r="S61" i="7"/>
  <c r="S69" i="7"/>
  <c r="S77" i="7"/>
  <c r="T60" i="7"/>
  <c r="T68" i="7"/>
  <c r="T76" i="7"/>
  <c r="U59" i="7"/>
  <c r="U67" i="7"/>
  <c r="U75" i="7"/>
  <c r="V58" i="7"/>
  <c r="V66" i="7"/>
  <c r="V74" i="7"/>
  <c r="W57" i="7"/>
  <c r="W65" i="7"/>
  <c r="W73" i="7"/>
  <c r="W81" i="7"/>
  <c r="X64" i="7"/>
  <c r="X72" i="7"/>
  <c r="X80" i="7"/>
  <c r="Y63" i="7"/>
  <c r="Y71" i="7"/>
  <c r="Y79" i="7"/>
  <c r="Z62" i="7"/>
  <c r="Z70" i="7"/>
  <c r="Z78" i="7"/>
  <c r="G64" i="7"/>
  <c r="I78" i="7"/>
  <c r="Q78" i="7"/>
  <c r="Y78" i="7"/>
  <c r="B63" i="7"/>
  <c r="B71" i="7"/>
  <c r="B79" i="7"/>
  <c r="C62" i="7"/>
  <c r="C70" i="7"/>
  <c r="C78" i="7"/>
  <c r="D61" i="7"/>
  <c r="D69" i="7"/>
  <c r="D77" i="7"/>
  <c r="E60" i="7"/>
  <c r="E68" i="7"/>
  <c r="E76" i="7"/>
  <c r="F59" i="7"/>
  <c r="F67" i="7"/>
  <c r="F75" i="7"/>
  <c r="G58" i="7"/>
  <c r="G66" i="7"/>
  <c r="G74" i="7"/>
  <c r="H57" i="7"/>
  <c r="H65" i="7"/>
  <c r="H73" i="7"/>
  <c r="I64" i="7"/>
  <c r="I72" i="7"/>
  <c r="I80" i="7"/>
  <c r="J63" i="7"/>
  <c r="J71" i="7"/>
  <c r="J79" i="7"/>
  <c r="K62" i="7"/>
  <c r="K70" i="7"/>
  <c r="K78" i="7"/>
  <c r="L61" i="7"/>
  <c r="L69" i="7"/>
  <c r="L77" i="7"/>
  <c r="M60" i="7"/>
  <c r="M68" i="7"/>
  <c r="M76" i="7"/>
  <c r="N59" i="7"/>
  <c r="N67" i="7"/>
  <c r="N75" i="7"/>
  <c r="O58" i="7"/>
  <c r="O66" i="7"/>
  <c r="O74" i="7"/>
  <c r="P57" i="7"/>
  <c r="P65" i="7"/>
  <c r="P73" i="7"/>
  <c r="P81" i="7"/>
  <c r="Q64" i="7"/>
  <c r="Q72" i="7"/>
  <c r="Q80" i="7"/>
  <c r="R63" i="7"/>
  <c r="R71" i="7"/>
  <c r="R79" i="7"/>
  <c r="S62" i="7"/>
  <c r="S70" i="7"/>
  <c r="S78" i="7"/>
  <c r="T61" i="7"/>
  <c r="T69" i="7"/>
  <c r="T77" i="7"/>
  <c r="U60" i="7"/>
  <c r="U68" i="7"/>
  <c r="U76" i="7"/>
  <c r="V59" i="7"/>
  <c r="V67" i="7"/>
  <c r="V75" i="7"/>
  <c r="W58" i="7"/>
  <c r="W66" i="7"/>
  <c r="W74" i="7"/>
  <c r="X57" i="7"/>
  <c r="X65" i="7"/>
  <c r="X73" i="7"/>
  <c r="X81" i="7"/>
  <c r="Y64" i="7"/>
  <c r="Y72" i="7"/>
  <c r="Y80" i="7"/>
  <c r="Z63" i="7"/>
  <c r="Z71" i="7"/>
  <c r="Z79" i="7"/>
  <c r="I62" i="7"/>
  <c r="Q70" i="7"/>
  <c r="B64" i="7"/>
  <c r="B72" i="7"/>
  <c r="B80" i="7"/>
  <c r="C63" i="7"/>
  <c r="C71" i="7"/>
  <c r="C79" i="7"/>
  <c r="D62" i="7"/>
  <c r="D70" i="7"/>
  <c r="D78" i="7"/>
  <c r="E61" i="7"/>
  <c r="E69" i="7"/>
  <c r="E77" i="7"/>
  <c r="F60" i="7"/>
  <c r="F68" i="7"/>
  <c r="F76" i="7"/>
  <c r="G59" i="7"/>
  <c r="G67" i="7"/>
  <c r="G75" i="7"/>
  <c r="H58" i="7"/>
  <c r="H66" i="7"/>
  <c r="H74" i="7"/>
  <c r="I57" i="7"/>
  <c r="I65" i="7"/>
  <c r="I73" i="7"/>
  <c r="I81" i="7"/>
  <c r="J64" i="7"/>
  <c r="J72" i="7"/>
  <c r="J80" i="7"/>
  <c r="K63" i="7"/>
  <c r="K71" i="7"/>
  <c r="K79" i="7"/>
  <c r="L62" i="7"/>
  <c r="L70" i="7"/>
  <c r="L78" i="7"/>
  <c r="M61" i="7"/>
  <c r="M69" i="7"/>
  <c r="M77" i="7"/>
  <c r="N60" i="7"/>
  <c r="N68" i="7"/>
  <c r="N76" i="7"/>
  <c r="O59" i="7"/>
  <c r="O67" i="7"/>
  <c r="O75" i="7"/>
  <c r="P58" i="7"/>
  <c r="P66" i="7"/>
  <c r="P74" i="7"/>
  <c r="Q57" i="7"/>
  <c r="Q65" i="7"/>
  <c r="Q73" i="7"/>
  <c r="Q81" i="7"/>
  <c r="R64" i="7"/>
  <c r="R72" i="7"/>
  <c r="R80" i="7"/>
  <c r="S63" i="7"/>
  <c r="S71" i="7"/>
  <c r="S79" i="7"/>
  <c r="T62" i="7"/>
  <c r="T70" i="7"/>
  <c r="T78" i="7"/>
  <c r="U61" i="7"/>
  <c r="U69" i="7"/>
  <c r="U77" i="7"/>
  <c r="V60" i="7"/>
  <c r="V68" i="7"/>
  <c r="V76" i="7"/>
  <c r="W59" i="7"/>
  <c r="W67" i="7"/>
  <c r="W75" i="7"/>
  <c r="X58" i="7"/>
  <c r="X66" i="7"/>
  <c r="X74" i="7"/>
  <c r="Y57" i="7"/>
  <c r="Y65" i="7"/>
  <c r="Y73" i="7"/>
  <c r="Y81" i="7"/>
  <c r="Z64" i="7"/>
  <c r="Z72" i="7"/>
  <c r="Z80" i="7"/>
  <c r="Y62" i="7"/>
  <c r="B57" i="7"/>
  <c r="C64" i="7"/>
  <c r="C72" i="7"/>
  <c r="C80" i="7"/>
  <c r="D63" i="7"/>
  <c r="D71" i="7"/>
  <c r="D79" i="7"/>
  <c r="E62" i="7"/>
  <c r="E70" i="7"/>
  <c r="E78" i="7"/>
  <c r="F61" i="7"/>
  <c r="F69" i="7"/>
  <c r="F77" i="7"/>
  <c r="G60" i="7"/>
  <c r="G68" i="7"/>
  <c r="G76" i="7"/>
  <c r="H59" i="7"/>
  <c r="H67" i="7"/>
  <c r="H75" i="7"/>
  <c r="I58" i="7"/>
  <c r="I66" i="7"/>
  <c r="I74" i="7"/>
  <c r="J57" i="7"/>
  <c r="J65" i="7"/>
  <c r="J73" i="7"/>
  <c r="J81" i="7"/>
  <c r="K64" i="7"/>
  <c r="K72" i="7"/>
  <c r="K80" i="7"/>
  <c r="L63" i="7"/>
  <c r="L71" i="7"/>
  <c r="L79" i="7"/>
  <c r="M62" i="7"/>
  <c r="M70" i="7"/>
  <c r="M78" i="7"/>
  <c r="N61" i="7"/>
  <c r="N69" i="7"/>
  <c r="N77" i="7"/>
  <c r="O60" i="7"/>
  <c r="O68" i="7"/>
  <c r="O76" i="7"/>
  <c r="P59" i="7"/>
  <c r="P67" i="7"/>
  <c r="P75" i="7"/>
  <c r="Q58" i="7"/>
  <c r="Q66" i="7"/>
  <c r="Q74" i="7"/>
  <c r="R57" i="7"/>
  <c r="R65" i="7"/>
  <c r="R73" i="7"/>
  <c r="R81" i="7"/>
</calcChain>
</file>

<file path=xl/sharedStrings.xml><?xml version="1.0" encoding="utf-8"?>
<sst xmlns="http://schemas.openxmlformats.org/spreadsheetml/2006/main" count="106" uniqueCount="57">
  <si>
    <t>Matematička praksa</t>
  </si>
  <si>
    <t>U ovoj ćete radnoj knjizi moći vježbati matematičke vještine vlastitim tempom i koliko god želite. Vježba zbrajanja, oduzimanja, množenja, dijeljenja i eksponenata. Imamo i tablice s vježbama koje možete ispisati.</t>
  </si>
  <si>
    <t>NAPOMENA: ova radna knjiga sadrži makronaredbe, 
pa ako se pojavi poruka „Omogući sadržaj", 
prihvatite je.</t>
  </si>
  <si>
    <t>`</t>
  </si>
  <si>
    <t>Zbrajanje</t>
  </si>
  <si>
    <t xml:space="preserve">Za ovaj test odgovorit ćete na 10 pitanja o zbrajanju tako da unesete vrijednosti u stupac Odgovor. 
Automatski ćemo izračunati rezultate. </t>
  </si>
  <si>
    <t>Broj 1</t>
  </si>
  <si>
    <t>+</t>
  </si>
  <si>
    <t>Broj 2</t>
  </si>
  <si>
    <t>=</t>
  </si>
  <si>
    <t>Koliko znamenki želite upotrijebiti?</t>
  </si>
  <si>
    <t>Odgovor</t>
  </si>
  <si>
    <t>Točno?</t>
  </si>
  <si>
    <t>Želite li upotrijebiti negativne brojeve?</t>
  </si>
  <si>
    <t>Ne</t>
  </si>
  <si>
    <t>Oduzimanje</t>
  </si>
  <si>
    <t xml:space="preserve">Za ovaj test odgovorit ćete na 10 pitanja o oduzimanju tako da unesete vrijednosti u stupac Odgovor. 
Automatski ćemo izračunati rezultate. </t>
  </si>
  <si>
    <t>-</t>
  </si>
  <si>
    <t>Koliko znamenki 
želite upotrijebiti?</t>
  </si>
  <si>
    <t>Množenje</t>
  </si>
  <si>
    <t>Za ovaj ćete test odgovoriti na 10 pitanja o množenju tako da unesete vrijednosti u stupac Odgovor. Automatski ćemo izračunati rezultate. Excel za množenje upotrebljava simbol *.</t>
  </si>
  <si>
    <t>x</t>
  </si>
  <si>
    <t>Dijeljenje</t>
  </si>
  <si>
    <t xml:space="preserve">Za ovaj test odgovorit ćete na 10 pitanja o dijeljenju tako da unesete vrijednosti u stupac Odgovor. 
Automatski ćemo izračunati rezultate. </t>
  </si>
  <si>
    <t>Pritisnite Ctrl + Page UP da biste se vratili na prethodni radni list, a zatim Ctrl + Page Down da biste se pomakli na sljedeći radni list.</t>
  </si>
  <si>
    <t>/</t>
  </si>
  <si>
    <t>Eksponenti</t>
  </si>
  <si>
    <t>Za ovaj test odgovorit ćete na 10 pitanja o eksponentima tako da unesete vrijednosti u stupac Odgovor. Automatski ćemo izračunati rezultate. Excel pomoću simbola ^ podiže broj na potenciju.</t>
  </si>
  <si>
    <t>Pritisnite Ctrl + Page Up da biste se vratili na prethodni radni list, a zatim Ctrl + Page Down da biste se pomakli na sljedeći radni list.</t>
  </si>
  <si>
    <t>^</t>
  </si>
  <si>
    <t>Vrsta testa</t>
  </si>
  <si>
    <t>Datum</t>
  </si>
  <si>
    <t>Rezultat</t>
  </si>
  <si>
    <t>Rezultat testa</t>
  </si>
  <si>
    <t>Sažetak</t>
  </si>
  <si>
    <t>Prosječni rezultati testa</t>
  </si>
  <si>
    <t>Rezultati testa tijekom vremena</t>
  </si>
  <si>
    <t xml:space="preserve">Sjajno. </t>
  </si>
  <si>
    <t>Hvala vam što radite na matematičkoj vježbi! Sada pogledajte i ostale veze da biste postali još produktivniji:</t>
  </si>
  <si>
    <t>Upotrijebite Excel kao kalkulator. Dodatne informacije potražite u ovom članku.</t>
  </si>
  <si>
    <t>Redoslijed operacija u programu Excel. Pogledajte ovu temu.</t>
  </si>
  <si>
    <t>Video tečajevi na servisu LinkedIn Learning. Od početnika do naprednog. Učite svojim tempom.</t>
  </si>
  <si>
    <t>Zajednica. Postavite pitanje i povežite se s drugim ljubiteljima programa Excel.</t>
  </si>
  <si>
    <t>Pritisnite Ctrl + Page Up da biste se vratili na prethodni radni list.</t>
  </si>
  <si>
    <t>Upotreba programa Excel kao kalkulatora</t>
  </si>
  <si>
    <t>Dodatne pojedinosti potražite u ovom članku</t>
  </si>
  <si>
    <t>Saznajte više</t>
  </si>
  <si>
    <t>Redoslijed operacija u programu Excel</t>
  </si>
  <si>
    <t>Pogledajte ovu temu</t>
  </si>
  <si>
    <t>Početak rada s formulama u programu Excel</t>
  </si>
  <si>
    <t>Pogledajte kako stvoriti formule i upotrebljavati ugrađene funkcije za izračune i rješavanje problema.</t>
  </si>
  <si>
    <t>Hakiranje lekcija iz STEM-a i praktičnih aktivnosti</t>
  </si>
  <si>
    <t>Pogledajte naše besplatne planove lekcije iz STEM-a za vašu učionicu u kojima možete izrađivati zabavne i interaktivne projekte pomoću programa Excel.</t>
  </si>
  <si>
    <t>Ukupni zbroj</t>
  </si>
  <si>
    <t>Prosjek od Rezultat testa</t>
  </si>
  <si>
    <t>(prazno)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</si>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</sst>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0.000"/>
    <numFmt numFmtId="166" formatCode="[$-409]mmmm\ d\,\ yyyy;@"/>
    <numFmt numFmtId="167" formatCode="[$-41A]d/\ mmmm\ yyyy/;@"/>
    <numFmt numFmtId="168" formatCode="dd/mm/yy/;@"/>
  </numFmts>
  <fonts count="43">
    <font>
      <sz val="11"/>
      <color theme="1"/>
      <name val="Corbel"/>
      <family val="2"/>
      <scheme val="major"/>
    </font>
    <font>
      <sz val="11"/>
      <color theme="1"/>
      <name val="Corbel"/>
      <family val="2"/>
      <charset val="238"/>
      <scheme val="minor"/>
    </font>
    <font>
      <b/>
      <sz val="11"/>
      <color theme="1"/>
      <name val="Corbel"/>
      <family val="2"/>
      <scheme val="minor"/>
    </font>
    <font>
      <b/>
      <sz val="14"/>
      <name val="Marlett"/>
      <charset val="2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rgb="FF0B744D"/>
      <name val="Corbel"/>
      <family val="2"/>
      <scheme val="minor"/>
    </font>
    <font>
      <sz val="17"/>
      <color theme="0"/>
      <name val="Corbel"/>
      <family val="2"/>
      <scheme val="minor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1"/>
      <color theme="1"/>
      <name val="Corbel"/>
      <family val="2"/>
      <scheme val="major"/>
    </font>
    <font>
      <sz val="26"/>
      <color theme="0"/>
      <name val="Corbel"/>
      <family val="2"/>
      <scheme val="major"/>
    </font>
    <font>
      <sz val="14"/>
      <color theme="1"/>
      <name val="Corbel"/>
      <family val="2"/>
      <scheme val="major"/>
    </font>
    <font>
      <sz val="14"/>
      <name val="Marlett"/>
      <charset val="2"/>
    </font>
    <font>
      <sz val="11"/>
      <color rgb="FF3F3F3F"/>
      <name val="Corbel"/>
      <family val="2"/>
      <scheme val="major"/>
    </font>
    <font>
      <sz val="14"/>
      <color theme="6"/>
      <name val="Marlett"/>
      <charset val="2"/>
    </font>
    <font>
      <sz val="14"/>
      <color theme="0"/>
      <name val="Corbel"/>
      <family val="2"/>
      <scheme val="major"/>
    </font>
    <font>
      <sz val="20"/>
      <color theme="5"/>
      <name val="Marlett"/>
      <charset val="2"/>
    </font>
    <font>
      <sz val="20"/>
      <color theme="6"/>
      <name val="Marlett"/>
      <charset val="2"/>
    </font>
    <font>
      <i/>
      <sz val="14"/>
      <color theme="1"/>
      <name val="Corbel"/>
      <family val="2"/>
      <scheme val="major"/>
    </font>
    <font>
      <sz val="11"/>
      <color theme="1" tint="0.499984740745262"/>
      <name val="Corbel"/>
      <family val="2"/>
      <scheme val="major"/>
    </font>
    <font>
      <sz val="14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ajor"/>
    </font>
    <font>
      <sz val="11"/>
      <color theme="1" tint="0.249977111117893"/>
      <name val="Corbel"/>
      <family val="2"/>
      <scheme val="major"/>
    </font>
    <font>
      <sz val="44"/>
      <color theme="0"/>
      <name val="Corbel"/>
      <family val="2"/>
      <scheme val="major"/>
    </font>
    <font>
      <sz val="17"/>
      <color theme="0"/>
      <name val="Corbel"/>
      <family val="2"/>
      <scheme val="major"/>
    </font>
    <font>
      <i/>
      <sz val="14"/>
      <color theme="0"/>
      <name val="Corbel"/>
      <family val="2"/>
      <scheme val="major"/>
    </font>
    <font>
      <sz val="36"/>
      <color theme="0"/>
      <name val="Corbel"/>
      <family val="2"/>
      <scheme val="major"/>
    </font>
    <font>
      <b/>
      <sz val="11"/>
      <color theme="1"/>
      <name val="Corbel"/>
      <family val="2"/>
      <scheme val="major"/>
    </font>
    <font>
      <sz val="11"/>
      <color theme="1"/>
      <name val="Marlett"/>
      <charset val="2"/>
    </font>
    <font>
      <sz val="14"/>
      <color theme="3"/>
      <name val="Corbel"/>
      <family val="2"/>
      <scheme val="major"/>
    </font>
    <font>
      <sz val="11"/>
      <color theme="4"/>
      <name val="Corbel"/>
      <family val="2"/>
      <scheme val="minor"/>
    </font>
    <font>
      <i/>
      <sz val="11"/>
      <color theme="1"/>
      <name val="Corbel"/>
      <family val="2"/>
      <scheme val="major"/>
    </font>
    <font>
      <sz val="10"/>
      <color theme="0"/>
      <name val="Corbel"/>
      <family val="2"/>
      <scheme val="major"/>
    </font>
    <font>
      <sz val="10"/>
      <color theme="1"/>
      <name val="Corbel"/>
      <family val="2"/>
      <scheme val="major"/>
    </font>
    <font>
      <i/>
      <u/>
      <sz val="11"/>
      <color theme="0"/>
      <name val="Corbel"/>
      <family val="2"/>
      <scheme val="major"/>
    </font>
    <font>
      <u/>
      <sz val="11"/>
      <color theme="10"/>
      <name val="Corbel"/>
      <family val="2"/>
      <scheme val="major"/>
    </font>
    <font>
      <sz val="11"/>
      <color theme="0"/>
      <name val="Corbel"/>
      <family val="2"/>
      <scheme val="major"/>
    </font>
    <font>
      <i/>
      <sz val="14"/>
      <color theme="0"/>
      <name val="Corbel"/>
      <family val="2"/>
      <charset val="238"/>
      <scheme val="major"/>
    </font>
    <font>
      <i/>
      <u/>
      <sz val="11"/>
      <color theme="0"/>
      <name val="Corbel"/>
      <family val="2"/>
      <charset val="238"/>
      <scheme val="major"/>
    </font>
    <font>
      <sz val="10"/>
      <color theme="0"/>
      <name val="Corbel"/>
      <family val="2"/>
      <charset val="238"/>
      <scheme val="major"/>
    </font>
    <font>
      <sz val="11"/>
      <color theme="1"/>
      <name val="Marlett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2173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/>
      <bottom style="hair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11" fillId="6" borderId="2" applyNumberFormat="0" applyAlignment="0">
      <protection locked="0"/>
    </xf>
    <xf numFmtId="0" fontId="29" fillId="11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Fill="0" applyBorder="0">
      <alignment wrapText="1"/>
    </xf>
    <xf numFmtId="0" fontId="28" fillId="3" borderId="0" applyNumberFormat="0" applyBorder="0" applyProtection="0">
      <alignment horizontal="left" indent="1"/>
    </xf>
    <xf numFmtId="0" fontId="8" fillId="3" borderId="0" applyNumberFormat="0" applyProtection="0">
      <alignment horizontal="left" wrapText="1" indent="4"/>
    </xf>
    <xf numFmtId="0" fontId="7" fillId="3" borderId="0" applyNumberFormat="0" applyProtection="0">
      <alignment horizontal="left" wrapText="1" indent="4"/>
    </xf>
    <xf numFmtId="0" fontId="23" fillId="2" borderId="0" applyNumberFormat="0" applyAlignment="0"/>
    <xf numFmtId="0" fontId="17" fillId="7" borderId="0" applyAlignment="0">
      <protection locked="0"/>
    </xf>
    <xf numFmtId="0" fontId="13" fillId="8" borderId="3">
      <alignment horizontal="center" vertical="center"/>
    </xf>
    <xf numFmtId="0" fontId="11" fillId="6" borderId="5" applyAlignment="0">
      <protection locked="0"/>
    </xf>
    <xf numFmtId="0" fontId="37" fillId="0" borderId="0" applyNumberFormat="0" applyFill="0" applyBorder="0" applyAlignment="0" applyProtection="0"/>
  </cellStyleXfs>
  <cellXfs count="98">
    <xf numFmtId="0" fontId="0" fillId="0" borderId="0" xfId="0"/>
    <xf numFmtId="0" fontId="29" fillId="11" borderId="1" xfId="2"/>
    <xf numFmtId="4" fontId="29" fillId="11" borderId="1" xfId="2" applyNumberFormat="1"/>
    <xf numFmtId="3" fontId="29" fillId="11" borderId="1" xfId="2" applyNumberFormat="1"/>
    <xf numFmtId="0" fontId="6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pivotButton="1"/>
    <xf numFmtId="0" fontId="5" fillId="0" borderId="0" xfId="3"/>
    <xf numFmtId="0" fontId="17" fillId="7" borderId="0" xfId="9" applyAlignment="1">
      <alignment horizontal="center"/>
      <protection locked="0"/>
    </xf>
    <xf numFmtId="0" fontId="11" fillId="6" borderId="5" xfId="11">
      <protection locked="0"/>
    </xf>
    <xf numFmtId="0" fontId="11" fillId="6" borderId="5" xfId="11" applyAlignment="1">
      <alignment horizontal="center"/>
      <protection locked="0"/>
    </xf>
    <xf numFmtId="0" fontId="31" fillId="0" borderId="0" xfId="3" applyFont="1"/>
    <xf numFmtId="0" fontId="7" fillId="4" borderId="0" xfId="4" applyFill="1">
      <alignment wrapText="1"/>
    </xf>
    <xf numFmtId="0" fontId="4" fillId="4" borderId="0" xfId="0" applyFont="1" applyFill="1"/>
    <xf numFmtId="0" fontId="25" fillId="4" borderId="0" xfId="5" applyFont="1" applyFill="1" applyAlignment="1">
      <alignment horizontal="left" wrapText="1" indent="3"/>
    </xf>
    <xf numFmtId="0" fontId="26" fillId="4" borderId="0" xfId="6" applyFont="1" applyFill="1" applyAlignment="1">
      <alignment horizontal="left" vertical="top" wrapText="1" indent="4"/>
    </xf>
    <xf numFmtId="0" fontId="27" fillId="4" borderId="0" xfId="6" applyFont="1" applyFill="1" applyAlignment="1">
      <alignment horizontal="left" vertical="top" wrapText="1" indent="4"/>
    </xf>
    <xf numFmtId="165" fontId="4" fillId="4" borderId="0" xfId="0" applyNumberFormat="1" applyFont="1" applyFill="1"/>
    <xf numFmtId="0" fontId="6" fillId="4" borderId="0" xfId="0" applyFont="1" applyFill="1"/>
    <xf numFmtId="0" fontId="0" fillId="4" borderId="0" xfId="0" applyFill="1"/>
    <xf numFmtId="0" fontId="9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vertical="center"/>
    </xf>
    <xf numFmtId="0" fontId="32" fillId="4" borderId="0" xfId="0" applyFont="1" applyFill="1"/>
    <xf numFmtId="0" fontId="32" fillId="4" borderId="0" xfId="0" applyFont="1" applyFill="1" applyAlignment="1">
      <alignment wrapText="1"/>
    </xf>
    <xf numFmtId="0" fontId="27" fillId="4" borderId="0" xfId="0" applyFont="1" applyFill="1" applyAlignment="1">
      <alignment vertical="top" wrapText="1"/>
    </xf>
    <xf numFmtId="0" fontId="33" fillId="4" borderId="0" xfId="0" applyFont="1" applyFill="1" applyAlignment="1">
      <alignment vertical="top"/>
    </xf>
    <xf numFmtId="0" fontId="34" fillId="4" borderId="0" xfId="0" applyFont="1" applyFill="1" applyAlignment="1">
      <alignment vertical="top" wrapText="1"/>
    </xf>
    <xf numFmtId="0" fontId="35" fillId="4" borderId="0" xfId="0" applyFont="1" applyFill="1" applyAlignment="1">
      <alignment vertical="top"/>
    </xf>
    <xf numFmtId="0" fontId="36" fillId="4" borderId="0" xfId="12" applyFont="1" applyFill="1" applyAlignment="1">
      <alignment vertical="center"/>
    </xf>
    <xf numFmtId="166" fontId="0" fillId="0" borderId="0" xfId="0" applyNumberFormat="1"/>
    <xf numFmtId="0" fontId="11" fillId="6" borderId="5" xfId="11" applyAlignment="1" applyProtection="1">
      <alignment horizontal="center"/>
    </xf>
    <xf numFmtId="9" fontId="17" fillId="7" borderId="0" xfId="9" applyNumberFormat="1" applyAlignment="1">
      <alignment horizontal="center"/>
      <protection locked="0"/>
    </xf>
    <xf numFmtId="9" fontId="11" fillId="6" borderId="5" xfId="11" applyNumberFormat="1" applyAlignment="1">
      <alignment horizontal="center"/>
      <protection locked="0"/>
    </xf>
    <xf numFmtId="9" fontId="0" fillId="0" borderId="0" xfId="0" applyNumberFormat="1" applyAlignment="1">
      <alignment horizontal="center"/>
    </xf>
    <xf numFmtId="166" fontId="17" fillId="7" borderId="0" xfId="9" applyNumberFormat="1" applyAlignment="1">
      <alignment horizontal="center"/>
      <protection locked="0"/>
    </xf>
    <xf numFmtId="0" fontId="17" fillId="7" borderId="0" xfId="9" applyAlignment="1" applyProtection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8" borderId="0" xfId="0" applyFont="1" applyFill="1" applyAlignment="1">
      <alignment horizontal="left" vertical="center" wrapText="1" indent="1"/>
    </xf>
    <xf numFmtId="0" fontId="13" fillId="8" borderId="0" xfId="0" applyFont="1" applyFill="1" applyAlignment="1">
      <alignment horizontal="right" vertical="center" wrapText="1" indent="1"/>
    </xf>
    <xf numFmtId="0" fontId="0" fillId="8" borderId="0" xfId="0" applyFill="1" applyAlignment="1">
      <alignment vertical="center"/>
    </xf>
    <xf numFmtId="0" fontId="11" fillId="8" borderId="0" xfId="0" applyFont="1" applyFill="1" applyAlignment="1">
      <alignment vertical="center" wrapText="1"/>
    </xf>
    <xf numFmtId="0" fontId="13" fillId="8" borderId="0" xfId="10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24" fillId="2" borderId="0" xfId="8" applyFont="1" applyAlignment="1">
      <alignment vertical="center"/>
    </xf>
    <xf numFmtId="0" fontId="23" fillId="2" borderId="0" xfId="8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2" borderId="0" xfId="8" applyFont="1" applyAlignment="1">
      <alignment vertical="center"/>
    </xf>
    <xf numFmtId="0" fontId="13" fillId="0" borderId="0" xfId="10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6" borderId="2" xfId="1" applyAlignment="1">
      <alignment horizontal="right" vertical="center"/>
      <protection locked="0"/>
    </xf>
    <xf numFmtId="0" fontId="17" fillId="7" borderId="0" xfId="9" applyAlignment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2" xfId="1" applyFont="1" applyAlignment="1">
      <alignment horizontal="right" vertical="center"/>
      <protection locked="0"/>
    </xf>
    <xf numFmtId="0" fontId="11" fillId="6" borderId="2" xfId="1" applyAlignment="1">
      <alignment vertical="center"/>
      <protection locked="0"/>
    </xf>
    <xf numFmtId="0" fontId="0" fillId="6" borderId="2" xfId="1" applyFont="1" applyAlignment="1">
      <alignment vertical="center"/>
      <protection locked="0"/>
    </xf>
    <xf numFmtId="0" fontId="0" fillId="0" borderId="0" xfId="0" applyAlignment="1">
      <alignment vertical="center" wrapText="1"/>
    </xf>
    <xf numFmtId="0" fontId="30" fillId="0" borderId="0" xfId="0" applyFont="1"/>
    <xf numFmtId="164" fontId="0" fillId="0" borderId="0" xfId="0" applyNumberFormat="1" applyBorder="1"/>
    <xf numFmtId="0" fontId="38" fillId="4" borderId="0" xfId="0" applyFont="1" applyFill="1"/>
    <xf numFmtId="0" fontId="38" fillId="12" borderId="0" xfId="0" applyFont="1" applyFill="1"/>
    <xf numFmtId="0" fontId="39" fillId="4" borderId="0" xfId="12" applyFont="1" applyFill="1" applyAlignment="1">
      <alignment vertical="top" wrapText="1"/>
    </xf>
    <xf numFmtId="0" fontId="34" fillId="4" borderId="0" xfId="12" applyFont="1" applyFill="1" applyAlignment="1">
      <alignment vertical="top" wrapText="1"/>
    </xf>
    <xf numFmtId="0" fontId="40" fillId="4" borderId="0" xfId="12" applyFont="1" applyFill="1" applyAlignment="1">
      <alignment vertical="center"/>
    </xf>
    <xf numFmtId="0" fontId="41" fillId="4" borderId="0" xfId="12" applyFont="1" applyFill="1" applyAlignment="1">
      <alignment vertical="top" wrapText="1"/>
    </xf>
    <xf numFmtId="0" fontId="0" fillId="0" borderId="0" xfId="0"/>
    <xf numFmtId="0" fontId="20" fillId="0" borderId="0" xfId="1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indent="1"/>
    </xf>
    <xf numFmtId="0" fontId="21" fillId="8" borderId="0" xfId="0" applyFont="1" applyFill="1" applyAlignment="1">
      <alignment horizontal="right" vertical="center" wrapText="1" indent="1"/>
    </xf>
    <xf numFmtId="0" fontId="20" fillId="0" borderId="0" xfId="0" applyFont="1" applyAlignment="1">
      <alignment horizontal="center" vertical="top"/>
    </xf>
    <xf numFmtId="0" fontId="12" fillId="4" borderId="0" xfId="0" applyFont="1" applyFill="1" applyAlignment="1">
      <alignment horizontal="left" vertical="center"/>
    </xf>
    <xf numFmtId="0" fontId="0" fillId="0" borderId="0" xfId="0"/>
    <xf numFmtId="0" fontId="42" fillId="6" borderId="5" xfId="11" applyFont="1" applyAlignment="1">
      <alignment horizontal="center"/>
      <protection locked="0"/>
    </xf>
    <xf numFmtId="167" fontId="11" fillId="6" borderId="5" xfId="11" applyNumberFormat="1" applyAlignment="1">
      <alignment horizontal="center"/>
      <protection locked="0"/>
    </xf>
    <xf numFmtId="0" fontId="1" fillId="9" borderId="0" xfId="0" applyFont="1" applyFill="1"/>
    <xf numFmtId="164" fontId="1" fillId="9" borderId="0" xfId="0" applyNumberFormat="1" applyFont="1" applyFill="1"/>
    <xf numFmtId="164" fontId="1" fillId="10" borderId="0" xfId="0" applyNumberFormat="1" applyFont="1" applyFill="1" applyBorder="1"/>
    <xf numFmtId="0" fontId="1" fillId="10" borderId="0" xfId="0" applyFont="1" applyFill="1" applyBorder="1"/>
    <xf numFmtId="168" fontId="38" fillId="12" borderId="0" xfId="0" applyNumberFormat="1" applyFont="1" applyFill="1"/>
  </cellXfs>
  <cellStyles count="13">
    <cellStyle name="Hiperveza" xfId="12" builtinId="8"/>
    <cellStyle name="Izlaz" xfId="8" builtinId="21" customBuiltin="1"/>
    <cellStyle name="Izračun" xfId="2" builtinId="22" customBuiltin="1"/>
    <cellStyle name="Mogućnosti unosa" xfId="9" xr:uid="{00000000-0005-0000-0000-000006000000}"/>
    <cellStyle name="Naslov" xfId="3" builtinId="15"/>
    <cellStyle name="Naslov 1 2" xfId="6" xr:uid="{00000000-0005-0000-0000-000001000000}"/>
    <cellStyle name="Naslov 2" xfId="5" xr:uid="{00000000-0005-0000-0000-00000C000000}"/>
    <cellStyle name="Naslov 2 2" xfId="7" xr:uid="{00000000-0005-0000-0000-000002000000}"/>
    <cellStyle name="Normalno" xfId="0" builtinId="0" customBuiltin="1"/>
    <cellStyle name="Stil 1" xfId="10" xr:uid="{00000000-0005-0000-0000-000009000000}"/>
    <cellStyle name="Tablica RowCol" xfId="11" xr:uid="{00000000-0005-0000-0000-00000A000000}"/>
    <cellStyle name="Tekst Pokreni" xfId="4" xr:uid="{00000000-0005-0000-0000-000008000000}"/>
    <cellStyle name="Unos" xfId="1" builtinId="20" customBuiltin="1"/>
  </cellStyles>
  <dxfs count="36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numFmt numFmtId="167" formatCode="[$-41A]d/\ mmmm\ yyyy/;@"/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ill>
        <patternFill patternType="solid">
          <bgColor theme="4"/>
        </patternFill>
      </fill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164" formatCode="0.0%"/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numFmt numFmtId="13" formatCode="0%"/>
      <alignment horizontal="center" vertical="bottom" textRotation="0" wrapText="0" indent="0" justifyLastLine="0" shrinkToFit="0" readingOrder="0"/>
    </dxf>
    <dxf>
      <protection locked="1" hidden="0"/>
    </dxf>
    <dxf>
      <font>
        <strike val="0"/>
        <outline val="0"/>
        <shadow val="0"/>
        <u val="none"/>
        <vertAlign val="baseline"/>
        <name val="Marlett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z val="14"/>
        <color theme="0"/>
        <name val="Corbel"/>
        <scheme val="minor"/>
      </font>
      <fill>
        <patternFill>
          <bgColor theme="4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 Style 1" pivot="0" table="0" count="7" xr9:uid="{F80D358A-50E9-417D-B0E0-9505CA68D352}">
      <tableStyleElement type="wholeTable" dxfId="35"/>
      <tableStyleElement type="headerRow" dxfId="34"/>
    </tableStyle>
  </tableStyles>
  <colors>
    <mruColors>
      <color rgb="FF004E7F"/>
      <color rgb="FF227447"/>
      <color rgb="FF07DB49"/>
      <color rgb="FF33F970"/>
      <color rgb="FF1C5E3A"/>
      <color rgb="FF195333"/>
      <color rgb="FFF5F5F5"/>
      <color rgb="FFF4B183"/>
    </mruColors>
  </colors>
  <extLst>
    <ext xmlns:x14="http://schemas.microsoft.com/office/spreadsheetml/2009/9/main" uri="{46F421CA-312F-682f-3DD2-61675219B42D}">
      <x14:dxfs count="5">
        <dxf>
          <font>
            <color theme="1"/>
          </font>
          <fill>
            <patternFill>
              <bgColor theme="7"/>
            </patternFill>
          </fill>
        </dxf>
        <dxf>
          <font>
            <color theme="0" tint="-0.499984740745262"/>
          </font>
          <fill>
            <patternFill>
              <bgColor theme="0" tint="-4.9989318521683403E-2"/>
            </patternFill>
          </fill>
        </dxf>
        <dxf>
          <font>
            <color theme="0"/>
            <name val="Corbel"/>
            <scheme val="minor"/>
          </font>
          <fill>
            <patternFill>
              <bgColor theme="8"/>
            </patternFill>
          </fill>
        </dxf>
        <dxf>
          <font>
            <color theme="0" tint="-0.499984740745262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4.9989318521683403E-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unselectedItemWithData" dxfId="4"/>
            <x14:slicerStyleElement type="unselectedItemWithNoData" dxfId="3"/>
            <x14:slicerStyleElement type="selectedItemWithData" dxfId="2"/>
            <x14:slicerStyleElement type="selectedItemWithNo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microsoft.com/office/2007/relationships/slicerCache" Target="/xl/slicerCaches/slicerCache1.xml" Id="rId13" /><Relationship Type="http://schemas.microsoft.com/office/2006/relationships/vbaProject" Target="/xl/vbaProject.bin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pivotCacheDefinition" Target="/xl/pivotCache/pivotCacheDefinition11.xml" Id="rId12" /><Relationship Type="http://schemas.openxmlformats.org/officeDocument/2006/relationships/calcChain" Target="/xl/calcChain.xml" Id="rId17" /><Relationship Type="http://schemas.openxmlformats.org/officeDocument/2006/relationships/worksheet" Target="/xl/worksheets/sheet24.xml" Id="rId2" /><Relationship Type="http://schemas.openxmlformats.org/officeDocument/2006/relationships/sharedStrings" Target="/xl/sharedStrings.xml" Id="rId16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externalLink" Target="/xl/externalLinks/externalLink11.xml" Id="rId11" /><Relationship Type="http://schemas.openxmlformats.org/officeDocument/2006/relationships/worksheet" Target="/xl/worksheets/sheet57.xml" Id="rId5" /><Relationship Type="http://schemas.openxmlformats.org/officeDocument/2006/relationships/styles" Target="/xl/styles.xml" Id="rId15" /><Relationship Type="http://schemas.openxmlformats.org/officeDocument/2006/relationships/worksheet" Target="/xl/worksheets/sheet108.xml" Id="rId10" /><Relationship Type="http://schemas.openxmlformats.org/officeDocument/2006/relationships/worksheet" Target="/xl/worksheets/sheet49.xml" Id="rId4" /><Relationship Type="http://schemas.openxmlformats.org/officeDocument/2006/relationships/worksheet" Target="/xl/worksheets/sheet910.xml" Id="rId9" /><Relationship Type="http://schemas.openxmlformats.org/officeDocument/2006/relationships/theme" Target="/xl/theme/theme11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[Office_51400198_TF55593389_Win32.xltm]Sažetak!pt_AverageScores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Prosječni rezultati testa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</c:pivotFmt>
      <c:pivotFmt>
        <c:idx val="4"/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1"/>
        <c:axId val="242091967"/>
        <c:axId val="703029839"/>
      </c:barChart>
      <c:catAx>
        <c:axId val="242091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3029839"/>
        <c:crosses val="autoZero"/>
        <c:auto val="1"/>
        <c:lblAlgn val="ctr"/>
        <c:lblOffset val="100"/>
        <c:noMultiLvlLbl val="0"/>
      </c:catAx>
      <c:valAx>
        <c:axId val="70302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209196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[Office_51400198_TF55593389_Win32.xltm]Sažetak!pt_ScoresOverTime</c:name>
    <c:fmtId val="1"/>
  </c:pivotSource>
  <c:chart>
    <c:title>
      <c:tx>
        <c:strRef>
          <c:f>Sažetak!$I$25</c:f>
          <c:strCache>
            <c:ptCount val="1"/>
            <c:pt idx="0">
              <c:v>Rezultati testa tijekom vremena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Sažetak!$I$25</c:f>
              <c:strCache>
                <c:ptCount val="1"/>
                <c:pt idx="0">
                  <c:v>(prazno)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Sažetak!$I$25</c:f>
              <c:strCache>
                <c:ptCount val="1"/>
                <c:pt idx="0">
                  <c:v> </c:v>
                </c:pt>
              </c:strCache>
            </c:strRef>
          </c:cat>
          <c:val>
            <c:numRef>
              <c:f>Sažetak!$I$25</c:f>
              <c:numCache>
                <c:formatCode>0.0%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3F3-4BF7-9926-AD65EB4C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545316991"/>
        <c:axId val="546144719"/>
      </c:barChart>
      <c:catAx>
        <c:axId val="54531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46144719"/>
        <c:crosses val="autoZero"/>
        <c:auto val="1"/>
        <c:lblAlgn val="ctr"/>
        <c:lblOffset val="100"/>
        <c:noMultiLvlLbl val="0"/>
      </c:catAx>
      <c:valAx>
        <c:axId val="546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4531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08.xml.rels>&#65279;<?xml version="1.0" encoding="utf-8"?><Relationships xmlns="http://schemas.openxmlformats.org/package/2006/relationships"><Relationship Type="http://schemas.openxmlformats.org/officeDocument/2006/relationships/hyperlink" Target="https://support.microsoft.com/hr-HR/office/calculation-operators-and-precedence-in-excel-48be406d-4975-4d31-b2b8-7af9e0e2878a?ui=hr-HR&amp;rs=hr-HR&amp;ad=HR" TargetMode="External" Id="rId3" /><Relationship Type="http://schemas.openxmlformats.org/officeDocument/2006/relationships/hyperlink" Target="https://support.microsoft.com/hr-HR/office/use-excel-as-your-calculator-a1abc057-ed11-443a-a635-68216555ad0a?ui=hr-HR&amp;rs=hr-HR&amp;ad=HR" TargetMode="External" Id="rId2" /><Relationship Type="http://schemas.openxmlformats.org/officeDocument/2006/relationships/hyperlink" Target="https://support.microsoft.com/hr-HR/office/overview-of-formulas-in-excel-ecfdc708-9162-49e8-b993-c311f47ca173?ui=hr-HR&amp;rs=hr-HR&amp;ad=HR" TargetMode="External" Id="rId1" /><Relationship Type="http://schemas.openxmlformats.org/officeDocument/2006/relationships/hyperlink" Target="https://www.microsoft.com/en-us/education/education-workshop/default.aspx" TargetMode="External" Id="rId4" /></Relationships>
</file>

<file path=xl/drawings/_rels/drawing15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2.png" Id="rId1" /><Relationship Type="http://schemas.openxmlformats.org/officeDocument/2006/relationships/hyperlink" Target="#'Zbrajanje'!A1" TargetMode="External" Id="rId3" /></Relationships>
</file>

<file path=xl/drawings/_rels/drawing24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Oduzimanje!A1" TargetMode="External" Id="rId2" /><Relationship Type="http://schemas.openxmlformats.org/officeDocument/2006/relationships/hyperlink" Target="#'Po&#269;etak'!A1" TargetMode="External" Id="rId1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Mno&#382;enje!A1" TargetMode="External" Id="rId2" /><Relationship Type="http://schemas.openxmlformats.org/officeDocument/2006/relationships/hyperlink" Target="#'Zbrajanje'!A1" TargetMode="External" Id="rId1" /></Relationships>
</file>

<file path=xl/drawings/_rels/drawing49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Dijeljenje!A1" TargetMode="External" Id="rId2" /><Relationship Type="http://schemas.openxmlformats.org/officeDocument/2006/relationships/hyperlink" Target="#'Oduzimanje'!A1" TargetMode="External" Id="rId1" /></Relationships>
</file>

<file path=xl/drawings/_rels/drawing57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Eksponenti!A1" TargetMode="External" Id="rId2" /><Relationship Type="http://schemas.openxmlformats.org/officeDocument/2006/relationships/hyperlink" Target="#'Mno&#382;enje'!A1" TargetMode="External" Id="rId1" /></Relationships>
</file>

<file path=xl/drawings/_rels/drawing66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Tablice!A1" TargetMode="External" Id="rId2" /><Relationship Type="http://schemas.openxmlformats.org/officeDocument/2006/relationships/hyperlink" Target="#'Dijeljenje'!A1" TargetMode="External" Id="rId1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hyperlink" Target="#'Testiranje podataka'!A1" TargetMode="External" Id="rId2" /><Relationship Type="http://schemas.openxmlformats.org/officeDocument/2006/relationships/hyperlink" Target="#'Eksponenti'!A1" TargetMode="External" Id="rId1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3.svg" Id="rId4" /><Relationship Type="http://schemas.openxmlformats.org/officeDocument/2006/relationships/hyperlink" Target="#'Tablice'!A1" TargetMode="External" Id="rId2" /><Relationship Type="http://schemas.openxmlformats.org/officeDocument/2006/relationships/hyperlink" Target="#'Sa&#382;etak'!A1" TargetMode="External" Id="rId1" /></Relationships>
</file>

<file path=xl/drawings/_rels/drawing910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Relationship Type="http://schemas.openxmlformats.org/officeDocument/2006/relationships/image" Target="/xl/media/image52.svg" Id="rId5" /><Relationship Type="http://schemas.openxmlformats.org/officeDocument/2006/relationships/image" Target="/xl/media/image43.png" Id="rId4" /><Relationship Type="http://schemas.openxmlformats.org/officeDocument/2006/relationships/hyperlink" Target="#'Testiranje podataka'!A1" TargetMode="External" Id="rId3" /></Relationships>
</file>

<file path=xl/drawings/drawing10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1075586</xdr:colOff>
      <xdr:row>3</xdr:row>
      <xdr:rowOff>123826</xdr:rowOff>
    </xdr:from>
    <xdr:to>
      <xdr:col>6</xdr:col>
      <xdr:colOff>1381126</xdr:colOff>
      <xdr:row>6</xdr:row>
      <xdr:rowOff>152401</xdr:rowOff>
    </xdr:to>
    <xdr:sp macro="" textlink="">
      <xdr:nvSpPr>
        <xdr:cNvPr id="5" name="Poruka dobrodošlice" descr="Hvala vam što radite na matematičkoj vježbi! Sada pogledajte ostale stranice da biste saznali još više:&#10;&#10;">
          <a:extLst>
            <a:ext uri="{FF2B5EF4-FFF2-40B4-BE49-F238E27FC236}">
              <a16:creationId xmlns:a16="http://schemas.microsoft.com/office/drawing/2014/main" id="{4E5D3C8A-2E96-4EE6-B04B-DEFCE68A342F}"/>
            </a:ext>
          </a:extLst>
        </xdr:cNvPr>
        <xdr:cNvSpPr txBox="1"/>
      </xdr:nvSpPr>
      <xdr:spPr>
        <a:xfrm>
          <a:off x="2161436" y="666751"/>
          <a:ext cx="415364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hr" sz="1400" b="0" i="0" baseline="0">
              <a:solidFill>
                <a:schemeClr val="bg1"/>
              </a:solidFill>
              <a:effectLst/>
              <a:latin typeface="+mn-lt"/>
              <a:ea typeface="+mn-ea"/>
              <a:cs typeface="Segoe UI Light" panose="020B0502040204020203" pitchFamily="34" charset="0"/>
            </a:rPr>
            <a:t>Hvala vam što radite na matematičkoj vježbi! Sada pogledajte ostale stranice da biste saznali još više:</a:t>
          </a:r>
          <a:endParaRPr lang="en-US" sz="1800" b="0">
            <a:solidFill>
              <a:schemeClr val="bg1"/>
            </a:solidFill>
            <a:effectLst/>
            <a:latin typeface="+mn-lt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351606</xdr:colOff>
      <xdr:row>3</xdr:row>
      <xdr:rowOff>57150</xdr:rowOff>
    </xdr:from>
    <xdr:to>
      <xdr:col>8</xdr:col>
      <xdr:colOff>1772102</xdr:colOff>
      <xdr:row>6</xdr:row>
      <xdr:rowOff>76200</xdr:rowOff>
    </xdr:to>
    <xdr:sp macro="" textlink="">
      <xdr:nvSpPr>
        <xdr:cNvPr id="6" name="Poruka dobrodošlice" descr="Sjajno. Uspjeli ste">
          <a:extLst>
            <a:ext uri="{FF2B5EF4-FFF2-40B4-BE49-F238E27FC236}">
              <a16:creationId xmlns:a16="http://schemas.microsoft.com/office/drawing/2014/main" id="{AA2B2461-A7F6-4872-B0C9-C86ADAC28BE0}"/>
            </a:ext>
          </a:extLst>
        </xdr:cNvPr>
        <xdr:cNvSpPr txBox="1"/>
      </xdr:nvSpPr>
      <xdr:spPr>
        <a:xfrm>
          <a:off x="1018356" y="600075"/>
          <a:ext cx="762127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hr" sz="2600" b="0" i="0" baseline="0">
              <a:solidFill>
                <a:schemeClr val="bg1"/>
              </a:solidFill>
              <a:effectLst/>
              <a:latin typeface="+mn-lt"/>
              <a:ea typeface="Segoe UI" pitchFamily="34" charset="0"/>
              <a:cs typeface="Segoe UI" pitchFamily="34" charset="0"/>
            </a:rPr>
            <a:t>Sjajno. </a:t>
          </a:r>
          <a:endParaRPr lang="en-US" sz="2600" b="0">
            <a:latin typeface="+mn-lt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609600</xdr:colOff>
      <xdr:row>12</xdr:row>
      <xdr:rowOff>114300</xdr:rowOff>
    </xdr:to>
    <xdr:sp macro="" textlink="">
      <xdr:nvSpPr>
        <xdr:cNvPr id="14" name="Tekstni okvir 13" descr="Get started with formulas in Excel&#10;See how to create formulas and use built-in functions to perform calculations and solve problems.&#10;">
          <a:hlinkClick xmlns:r="http://schemas.openxmlformats.org/officeDocument/2006/relationships" r:id="rId1" tooltip="Kliknite da biste saznali više o formulama programa Excel"/>
          <a:extLst>
            <a:ext uri="{FF2B5EF4-FFF2-40B4-BE49-F238E27FC236}">
              <a16:creationId xmlns:a16="http://schemas.microsoft.com/office/drawing/2014/main" id="{BA4A1086-7F92-451E-8FD2-633C86C6B119}"/>
            </a:ext>
          </a:extLst>
        </xdr:cNvPr>
        <xdr:cNvSpPr txBox="1"/>
      </xdr:nvSpPr>
      <xdr:spPr>
        <a:xfrm>
          <a:off x="4953000" y="1543050"/>
          <a:ext cx="6000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hr" sz="3600" i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endParaRPr lang="en-US" sz="1100" i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47625</xdr:colOff>
      <xdr:row>9</xdr:row>
      <xdr:rowOff>85725</xdr:rowOff>
    </xdr:from>
    <xdr:to>
      <xdr:col>2</xdr:col>
      <xdr:colOff>410029</xdr:colOff>
      <xdr:row>12</xdr:row>
      <xdr:rowOff>28575</xdr:rowOff>
    </xdr:to>
    <xdr:grpSp>
      <xdr:nvGrpSpPr>
        <xdr:cNvPr id="20" name="Grupa 19" descr="Kalkulator za ikon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D31C8-7267-4FCB-9853-43775764C85C}"/>
            </a:ext>
          </a:extLst>
        </xdr:cNvPr>
        <xdr:cNvGrpSpPr/>
      </xdr:nvGrpSpPr>
      <xdr:grpSpPr>
        <a:xfrm>
          <a:off x="1133475" y="1714500"/>
          <a:ext cx="362404" cy="485775"/>
          <a:chOff x="5869781" y="3126581"/>
          <a:chExt cx="447675" cy="600075"/>
        </a:xfrm>
        <a:solidFill>
          <a:schemeClr val="bg1"/>
        </a:solidFill>
      </xdr:grpSpPr>
      <xdr:sp macro="" textlink="">
        <xdr:nvSpPr>
          <xdr:cNvPr id="22" name="Prostoručno: oblik 21">
            <a:extLst>
              <a:ext uri="{FF2B5EF4-FFF2-40B4-BE49-F238E27FC236}">
                <a16:creationId xmlns:a16="http://schemas.microsoft.com/office/drawing/2014/main" id="{F8A9D3A4-5021-41AD-9D2E-DF1F35F8800F}"/>
              </a:ext>
            </a:extLst>
          </xdr:cNvPr>
          <xdr:cNvSpPr/>
        </xdr:nvSpPr>
        <xdr:spPr>
          <a:xfrm>
            <a:off x="5869781" y="3126581"/>
            <a:ext cx="447675" cy="600075"/>
          </a:xfrm>
          <a:custGeom>
            <a:avLst/>
            <a:gdLst>
              <a:gd name="connsiteX0" fmla="*/ 397669 w 447675"/>
              <a:gd name="connsiteY0" fmla="*/ 7144 h 600075"/>
              <a:gd name="connsiteX1" fmla="*/ 54769 w 447675"/>
              <a:gd name="connsiteY1" fmla="*/ 7144 h 600075"/>
              <a:gd name="connsiteX2" fmla="*/ 7144 w 447675"/>
              <a:gd name="connsiteY2" fmla="*/ 54769 h 600075"/>
              <a:gd name="connsiteX3" fmla="*/ 7144 w 447675"/>
              <a:gd name="connsiteY3" fmla="*/ 550069 h 600075"/>
              <a:gd name="connsiteX4" fmla="*/ 54769 w 447675"/>
              <a:gd name="connsiteY4" fmla="*/ 597694 h 600075"/>
              <a:gd name="connsiteX5" fmla="*/ 397669 w 447675"/>
              <a:gd name="connsiteY5" fmla="*/ 597694 h 600075"/>
              <a:gd name="connsiteX6" fmla="*/ 445294 w 447675"/>
              <a:gd name="connsiteY6" fmla="*/ 550069 h 600075"/>
              <a:gd name="connsiteX7" fmla="*/ 445294 w 447675"/>
              <a:gd name="connsiteY7" fmla="*/ 54769 h 600075"/>
              <a:gd name="connsiteX8" fmla="*/ 397669 w 447675"/>
              <a:gd name="connsiteY8" fmla="*/ 7144 h 600075"/>
              <a:gd name="connsiteX9" fmla="*/ 426244 w 447675"/>
              <a:gd name="connsiteY9" fmla="*/ 550069 h 600075"/>
              <a:gd name="connsiteX10" fmla="*/ 397669 w 447675"/>
              <a:gd name="connsiteY10" fmla="*/ 578644 h 600075"/>
              <a:gd name="connsiteX11" fmla="*/ 54769 w 447675"/>
              <a:gd name="connsiteY11" fmla="*/ 578644 h 600075"/>
              <a:gd name="connsiteX12" fmla="*/ 26194 w 447675"/>
              <a:gd name="connsiteY12" fmla="*/ 550069 h 600075"/>
              <a:gd name="connsiteX13" fmla="*/ 26194 w 447675"/>
              <a:gd name="connsiteY13" fmla="*/ 54769 h 600075"/>
              <a:gd name="connsiteX14" fmla="*/ 54769 w 447675"/>
              <a:gd name="connsiteY14" fmla="*/ 26194 h 600075"/>
              <a:gd name="connsiteX15" fmla="*/ 397669 w 447675"/>
              <a:gd name="connsiteY15" fmla="*/ 26194 h 600075"/>
              <a:gd name="connsiteX16" fmla="*/ 426244 w 447675"/>
              <a:gd name="connsiteY16" fmla="*/ 54769 h 600075"/>
              <a:gd name="connsiteX17" fmla="*/ 426244 w 447675"/>
              <a:gd name="connsiteY17" fmla="*/ 550069 h 600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47675" h="600075">
                <a:moveTo>
                  <a:pt x="397669" y="7144"/>
                </a:moveTo>
                <a:lnTo>
                  <a:pt x="54769" y="7144"/>
                </a:lnTo>
                <a:cubicBezTo>
                  <a:pt x="28508" y="7144"/>
                  <a:pt x="7144" y="28508"/>
                  <a:pt x="7144" y="54769"/>
                </a:cubicBezTo>
                <a:lnTo>
                  <a:pt x="7144" y="550069"/>
                </a:lnTo>
                <a:cubicBezTo>
                  <a:pt x="7144" y="576329"/>
                  <a:pt x="28508" y="597694"/>
                  <a:pt x="54769" y="597694"/>
                </a:cubicBezTo>
                <a:lnTo>
                  <a:pt x="397669" y="597694"/>
                </a:lnTo>
                <a:cubicBezTo>
                  <a:pt x="423929" y="597694"/>
                  <a:pt x="445294" y="576329"/>
                  <a:pt x="445294" y="550069"/>
                </a:cubicBezTo>
                <a:lnTo>
                  <a:pt x="445294" y="54769"/>
                </a:lnTo>
                <a:cubicBezTo>
                  <a:pt x="445294" y="28508"/>
                  <a:pt x="423929" y="7144"/>
                  <a:pt x="397669" y="7144"/>
                </a:cubicBezTo>
                <a:close/>
                <a:moveTo>
                  <a:pt x="426244" y="550069"/>
                </a:moveTo>
                <a:cubicBezTo>
                  <a:pt x="426244" y="565823"/>
                  <a:pt x="413423" y="578644"/>
                  <a:pt x="397669" y="578644"/>
                </a:cubicBezTo>
                <a:lnTo>
                  <a:pt x="54769" y="578644"/>
                </a:lnTo>
                <a:cubicBezTo>
                  <a:pt x="39014" y="578644"/>
                  <a:pt x="26194" y="565823"/>
                  <a:pt x="26194" y="550069"/>
                </a:cubicBezTo>
                <a:lnTo>
                  <a:pt x="26194" y="54769"/>
                </a:lnTo>
                <a:cubicBezTo>
                  <a:pt x="26194" y="39014"/>
                  <a:pt x="39014" y="26194"/>
                  <a:pt x="54769" y="26194"/>
                </a:cubicBezTo>
                <a:lnTo>
                  <a:pt x="397669" y="26194"/>
                </a:lnTo>
                <a:cubicBezTo>
                  <a:pt x="413423" y="26194"/>
                  <a:pt x="426244" y="39014"/>
                  <a:pt x="426244" y="54769"/>
                </a:cubicBezTo>
                <a:lnTo>
                  <a:pt x="426244" y="550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3" name="Prostoručno: oblik 22">
            <a:extLst>
              <a:ext uri="{FF2B5EF4-FFF2-40B4-BE49-F238E27FC236}">
                <a16:creationId xmlns:a16="http://schemas.microsoft.com/office/drawing/2014/main" id="{6B8A802A-E499-4765-84E4-B5B17DDFC852}"/>
              </a:ext>
            </a:extLst>
          </xdr:cNvPr>
          <xdr:cNvSpPr/>
        </xdr:nvSpPr>
        <xdr:spPr>
          <a:xfrm>
            <a:off x="5917406" y="3183731"/>
            <a:ext cx="352425" cy="161925"/>
          </a:xfrm>
          <a:custGeom>
            <a:avLst/>
            <a:gdLst>
              <a:gd name="connsiteX0" fmla="*/ 340519 w 352425"/>
              <a:gd name="connsiteY0" fmla="*/ 7144 h 161925"/>
              <a:gd name="connsiteX1" fmla="*/ 16669 w 352425"/>
              <a:gd name="connsiteY1" fmla="*/ 7144 h 161925"/>
              <a:gd name="connsiteX2" fmla="*/ 7144 w 352425"/>
              <a:gd name="connsiteY2" fmla="*/ 16669 h 161925"/>
              <a:gd name="connsiteX3" fmla="*/ 7144 w 352425"/>
              <a:gd name="connsiteY3" fmla="*/ 150019 h 161925"/>
              <a:gd name="connsiteX4" fmla="*/ 16669 w 352425"/>
              <a:gd name="connsiteY4" fmla="*/ 159544 h 161925"/>
              <a:gd name="connsiteX5" fmla="*/ 340519 w 352425"/>
              <a:gd name="connsiteY5" fmla="*/ 159544 h 161925"/>
              <a:gd name="connsiteX6" fmla="*/ 350044 w 352425"/>
              <a:gd name="connsiteY6" fmla="*/ 150019 h 161925"/>
              <a:gd name="connsiteX7" fmla="*/ 350044 w 352425"/>
              <a:gd name="connsiteY7" fmla="*/ 16669 h 161925"/>
              <a:gd name="connsiteX8" fmla="*/ 340519 w 352425"/>
              <a:gd name="connsiteY8" fmla="*/ 7144 h 161925"/>
              <a:gd name="connsiteX9" fmla="*/ 330994 w 352425"/>
              <a:gd name="connsiteY9" fmla="*/ 140494 h 161925"/>
              <a:gd name="connsiteX10" fmla="*/ 26194 w 352425"/>
              <a:gd name="connsiteY10" fmla="*/ 140494 h 161925"/>
              <a:gd name="connsiteX11" fmla="*/ 26194 w 352425"/>
              <a:gd name="connsiteY11" fmla="*/ 26194 h 161925"/>
              <a:gd name="connsiteX12" fmla="*/ 330994 w 352425"/>
              <a:gd name="connsiteY12" fmla="*/ 26194 h 161925"/>
              <a:gd name="connsiteX13" fmla="*/ 330994 w 352425"/>
              <a:gd name="connsiteY13" fmla="*/ 140494 h 161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352425" h="161925">
                <a:moveTo>
                  <a:pt x="34051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50019"/>
                </a:lnTo>
                <a:cubicBezTo>
                  <a:pt x="7144" y="155277"/>
                  <a:pt x="11411" y="159544"/>
                  <a:pt x="16669" y="159544"/>
                </a:cubicBezTo>
                <a:lnTo>
                  <a:pt x="340519" y="159544"/>
                </a:lnTo>
                <a:cubicBezTo>
                  <a:pt x="345777" y="159544"/>
                  <a:pt x="350044" y="155277"/>
                  <a:pt x="350044" y="150019"/>
                </a:cubicBezTo>
                <a:lnTo>
                  <a:pt x="350044" y="16669"/>
                </a:lnTo>
                <a:cubicBezTo>
                  <a:pt x="350044" y="11411"/>
                  <a:pt x="345777" y="7144"/>
                  <a:pt x="340519" y="7144"/>
                </a:cubicBezTo>
                <a:close/>
                <a:moveTo>
                  <a:pt x="330994" y="140494"/>
                </a:moveTo>
                <a:lnTo>
                  <a:pt x="26194" y="140494"/>
                </a:lnTo>
                <a:lnTo>
                  <a:pt x="26194" y="26194"/>
                </a:lnTo>
                <a:lnTo>
                  <a:pt x="330994" y="26194"/>
                </a:lnTo>
                <a:lnTo>
                  <a:pt x="330994" y="1404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4" name="Prostoručno: oblik 23">
            <a:extLst>
              <a:ext uri="{FF2B5EF4-FFF2-40B4-BE49-F238E27FC236}">
                <a16:creationId xmlns:a16="http://schemas.microsoft.com/office/drawing/2014/main" id="{B9DFA7D5-8BB4-473E-9322-AE06972EB6D8}"/>
              </a:ext>
            </a:extLst>
          </xdr:cNvPr>
          <xdr:cNvSpPr/>
        </xdr:nvSpPr>
        <xdr:spPr>
          <a:xfrm>
            <a:off x="591740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6" name="Prostoručno: oblik 25">
            <a:extLst>
              <a:ext uri="{FF2B5EF4-FFF2-40B4-BE49-F238E27FC236}">
                <a16:creationId xmlns:a16="http://schemas.microsoft.com/office/drawing/2014/main" id="{97471CBA-CDC8-44BE-A114-11E58AEB40E7}"/>
              </a:ext>
            </a:extLst>
          </xdr:cNvPr>
          <xdr:cNvSpPr/>
        </xdr:nvSpPr>
        <xdr:spPr>
          <a:xfrm>
            <a:off x="6041231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7" name="Prostoručno: oblik 26">
            <a:extLst>
              <a:ext uri="{FF2B5EF4-FFF2-40B4-BE49-F238E27FC236}">
                <a16:creationId xmlns:a16="http://schemas.microsoft.com/office/drawing/2014/main" id="{4F34CB39-5C7D-4E99-A39F-92BC5AEBF0DD}"/>
              </a:ext>
            </a:extLst>
          </xdr:cNvPr>
          <xdr:cNvSpPr/>
        </xdr:nvSpPr>
        <xdr:spPr>
          <a:xfrm>
            <a:off x="616505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8" name="Prostoručno: oblik 27">
            <a:extLst>
              <a:ext uri="{FF2B5EF4-FFF2-40B4-BE49-F238E27FC236}">
                <a16:creationId xmlns:a16="http://schemas.microsoft.com/office/drawing/2014/main" id="{D6E32946-64A0-48B4-92D4-7F7064CD1C7F}"/>
              </a:ext>
            </a:extLst>
          </xdr:cNvPr>
          <xdr:cNvSpPr/>
        </xdr:nvSpPr>
        <xdr:spPr>
          <a:xfrm>
            <a:off x="5917406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9" name="Prostoručno: oblik 28">
            <a:extLst>
              <a:ext uri="{FF2B5EF4-FFF2-40B4-BE49-F238E27FC236}">
                <a16:creationId xmlns:a16="http://schemas.microsoft.com/office/drawing/2014/main" id="{19085FDD-7A82-40A8-82CC-51C416E6BC07}"/>
              </a:ext>
            </a:extLst>
          </xdr:cNvPr>
          <xdr:cNvSpPr/>
        </xdr:nvSpPr>
        <xdr:spPr>
          <a:xfrm>
            <a:off x="6041231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0" name="Prostoručno: oblik 29">
            <a:extLst>
              <a:ext uri="{FF2B5EF4-FFF2-40B4-BE49-F238E27FC236}">
                <a16:creationId xmlns:a16="http://schemas.microsoft.com/office/drawing/2014/main" id="{9B86F29A-3EFA-4C0B-9BC8-F3E958F628DA}"/>
              </a:ext>
            </a:extLst>
          </xdr:cNvPr>
          <xdr:cNvSpPr/>
        </xdr:nvSpPr>
        <xdr:spPr>
          <a:xfrm>
            <a:off x="5917406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1" name="Prostoručni oblik: oblik 30">
            <a:extLst>
              <a:ext uri="{FF2B5EF4-FFF2-40B4-BE49-F238E27FC236}">
                <a16:creationId xmlns:a16="http://schemas.microsoft.com/office/drawing/2014/main" id="{58DDB3CA-2248-419D-A460-7191F1BF3677}"/>
              </a:ext>
            </a:extLst>
          </xdr:cNvPr>
          <xdr:cNvSpPr/>
        </xdr:nvSpPr>
        <xdr:spPr>
          <a:xfrm>
            <a:off x="6041231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2" name="Prostoručno: oblik 31">
            <a:extLst>
              <a:ext uri="{FF2B5EF4-FFF2-40B4-BE49-F238E27FC236}">
                <a16:creationId xmlns:a16="http://schemas.microsoft.com/office/drawing/2014/main" id="{AA94B8E6-C43E-43B4-858A-B54667660939}"/>
              </a:ext>
            </a:extLst>
          </xdr:cNvPr>
          <xdr:cNvSpPr/>
        </xdr:nvSpPr>
        <xdr:spPr>
          <a:xfrm>
            <a:off x="6165056" y="3479006"/>
            <a:ext cx="104775" cy="190500"/>
          </a:xfrm>
          <a:custGeom>
            <a:avLst/>
            <a:gdLst>
              <a:gd name="connsiteX0" fmla="*/ 92869 w 104775"/>
              <a:gd name="connsiteY0" fmla="*/ 7144 h 190500"/>
              <a:gd name="connsiteX1" fmla="*/ 16669 w 104775"/>
              <a:gd name="connsiteY1" fmla="*/ 7144 h 190500"/>
              <a:gd name="connsiteX2" fmla="*/ 7144 w 104775"/>
              <a:gd name="connsiteY2" fmla="*/ 16669 h 190500"/>
              <a:gd name="connsiteX3" fmla="*/ 7144 w 104775"/>
              <a:gd name="connsiteY3" fmla="*/ 178594 h 190500"/>
              <a:gd name="connsiteX4" fmla="*/ 16669 w 104775"/>
              <a:gd name="connsiteY4" fmla="*/ 188119 h 190500"/>
              <a:gd name="connsiteX5" fmla="*/ 92869 w 104775"/>
              <a:gd name="connsiteY5" fmla="*/ 188119 h 190500"/>
              <a:gd name="connsiteX6" fmla="*/ 102394 w 104775"/>
              <a:gd name="connsiteY6" fmla="*/ 178594 h 190500"/>
              <a:gd name="connsiteX7" fmla="*/ 102394 w 104775"/>
              <a:gd name="connsiteY7" fmla="*/ 16669 h 190500"/>
              <a:gd name="connsiteX8" fmla="*/ 92869 w 104775"/>
              <a:gd name="connsiteY8" fmla="*/ 7144 h 190500"/>
              <a:gd name="connsiteX9" fmla="*/ 83344 w 104775"/>
              <a:gd name="connsiteY9" fmla="*/ 169069 h 190500"/>
              <a:gd name="connsiteX10" fmla="*/ 26194 w 104775"/>
              <a:gd name="connsiteY10" fmla="*/ 169069 h 190500"/>
              <a:gd name="connsiteX11" fmla="*/ 26194 w 104775"/>
              <a:gd name="connsiteY11" fmla="*/ 26194 h 190500"/>
              <a:gd name="connsiteX12" fmla="*/ 83344 w 104775"/>
              <a:gd name="connsiteY12" fmla="*/ 26194 h 190500"/>
              <a:gd name="connsiteX13" fmla="*/ 83344 w 104775"/>
              <a:gd name="connsiteY13" fmla="*/ 169069 h 190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190500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78594"/>
                </a:lnTo>
                <a:cubicBezTo>
                  <a:pt x="7144" y="183852"/>
                  <a:pt x="11411" y="188119"/>
                  <a:pt x="16669" y="188119"/>
                </a:cubicBezTo>
                <a:lnTo>
                  <a:pt x="92869" y="188119"/>
                </a:lnTo>
                <a:cubicBezTo>
                  <a:pt x="98127" y="188119"/>
                  <a:pt x="102394" y="183852"/>
                  <a:pt x="102394" y="178594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169069"/>
                </a:moveTo>
                <a:lnTo>
                  <a:pt x="26194" y="169069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169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38100</xdr:colOff>
      <xdr:row>9</xdr:row>
      <xdr:rowOff>133350</xdr:rowOff>
    </xdr:from>
    <xdr:to>
      <xdr:col>4</xdr:col>
      <xdr:colOff>342900</xdr:colOff>
      <xdr:row>12</xdr:row>
      <xdr:rowOff>9525</xdr:rowOff>
    </xdr:to>
    <xdr:sp macro="" textlink="">
      <xdr:nvSpPr>
        <xdr:cNvPr id="33" name="Grafika 10" descr="Redoslijed ikona">
          <a:hlinkClick xmlns:r="http://schemas.openxmlformats.org/officeDocument/2006/relationships" r:id="rId3" tooltip="Kliknite ovdje da biste saznali više o redoslijedu operacija programa Excel"/>
          <a:extLst>
            <a:ext uri="{FF2B5EF4-FFF2-40B4-BE49-F238E27FC236}">
              <a16:creationId xmlns:a16="http://schemas.microsoft.com/office/drawing/2014/main" id="{CBC8C71D-A61E-4A51-AEC1-4B9FAC446EE2}"/>
            </a:ext>
          </a:extLst>
        </xdr:cNvPr>
        <xdr:cNvSpPr/>
      </xdr:nvSpPr>
      <xdr:spPr>
        <a:xfrm>
          <a:off x="3057525" y="1762125"/>
          <a:ext cx="304800" cy="419100"/>
        </a:xfrm>
        <a:custGeom>
          <a:avLst/>
          <a:gdLst>
            <a:gd name="connsiteX0" fmla="*/ 221149 w 304800"/>
            <a:gd name="connsiteY0" fmla="*/ 362680 h 419100"/>
            <a:gd name="connsiteX1" fmla="*/ 301883 w 304800"/>
            <a:gd name="connsiteY1" fmla="*/ 281717 h 419100"/>
            <a:gd name="connsiteX2" fmla="*/ 301883 w 304800"/>
            <a:gd name="connsiteY2" fmla="*/ 322128 h 419100"/>
            <a:gd name="connsiteX3" fmla="*/ 206901 w 304800"/>
            <a:gd name="connsiteY3" fmla="*/ 417378 h 419100"/>
            <a:gd name="connsiteX4" fmla="*/ 111919 w 304800"/>
            <a:gd name="connsiteY4" fmla="*/ 322128 h 419100"/>
            <a:gd name="connsiteX5" fmla="*/ 111919 w 304800"/>
            <a:gd name="connsiteY5" fmla="*/ 281717 h 419100"/>
            <a:gd name="connsiteX6" fmla="*/ 192654 w 304800"/>
            <a:gd name="connsiteY6" fmla="*/ 362680 h 419100"/>
            <a:gd name="connsiteX7" fmla="*/ 192654 w 304800"/>
            <a:gd name="connsiteY7" fmla="*/ 182860 h 419100"/>
            <a:gd name="connsiteX8" fmla="*/ 221149 w 304800"/>
            <a:gd name="connsiteY8" fmla="*/ 182860 h 419100"/>
            <a:gd name="connsiteX9" fmla="*/ 221149 w 304800"/>
            <a:gd name="connsiteY9" fmla="*/ 362680 h 419100"/>
            <a:gd name="connsiteX10" fmla="*/ 87879 w 304800"/>
            <a:gd name="connsiteY10" fmla="*/ 61842 h 419100"/>
            <a:gd name="connsiteX11" fmla="*/ 7144 w 304800"/>
            <a:gd name="connsiteY11" fmla="*/ 142805 h 419100"/>
            <a:gd name="connsiteX12" fmla="*/ 7144 w 304800"/>
            <a:gd name="connsiteY12" fmla="*/ 102394 h 419100"/>
            <a:gd name="connsiteX13" fmla="*/ 102126 w 304800"/>
            <a:gd name="connsiteY13" fmla="*/ 7144 h 419100"/>
            <a:gd name="connsiteX14" fmla="*/ 197108 w 304800"/>
            <a:gd name="connsiteY14" fmla="*/ 102394 h 419100"/>
            <a:gd name="connsiteX15" fmla="*/ 197108 w 304800"/>
            <a:gd name="connsiteY15" fmla="*/ 142805 h 419100"/>
            <a:gd name="connsiteX16" fmla="*/ 116374 w 304800"/>
            <a:gd name="connsiteY16" fmla="*/ 61842 h 419100"/>
            <a:gd name="connsiteX17" fmla="*/ 116374 w 304800"/>
            <a:gd name="connsiteY17" fmla="*/ 241662 h 419100"/>
            <a:gd name="connsiteX18" fmla="*/ 87879 w 304800"/>
            <a:gd name="connsiteY18" fmla="*/ 241662 h 419100"/>
            <a:gd name="connsiteX19" fmla="*/ 87879 w 304800"/>
            <a:gd name="connsiteY19" fmla="*/ 61842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304800" h="419100">
              <a:moveTo>
                <a:pt x="221149" y="362680"/>
              </a:moveTo>
              <a:lnTo>
                <a:pt x="301883" y="281717"/>
              </a:lnTo>
              <a:lnTo>
                <a:pt x="301883" y="322128"/>
              </a:lnTo>
              <a:lnTo>
                <a:pt x="206901" y="417378"/>
              </a:lnTo>
              <a:lnTo>
                <a:pt x="111919" y="322128"/>
              </a:lnTo>
              <a:lnTo>
                <a:pt x="111919" y="281717"/>
              </a:lnTo>
              <a:lnTo>
                <a:pt x="192654" y="362680"/>
              </a:lnTo>
              <a:lnTo>
                <a:pt x="192654" y="182860"/>
              </a:lnTo>
              <a:lnTo>
                <a:pt x="221149" y="182860"/>
              </a:lnTo>
              <a:lnTo>
                <a:pt x="221149" y="362680"/>
              </a:lnTo>
              <a:close/>
              <a:moveTo>
                <a:pt x="87879" y="61842"/>
              </a:moveTo>
              <a:lnTo>
                <a:pt x="7144" y="142805"/>
              </a:lnTo>
              <a:lnTo>
                <a:pt x="7144" y="102394"/>
              </a:lnTo>
              <a:lnTo>
                <a:pt x="102126" y="7144"/>
              </a:lnTo>
              <a:lnTo>
                <a:pt x="197108" y="102394"/>
              </a:lnTo>
              <a:lnTo>
                <a:pt x="197108" y="142805"/>
              </a:lnTo>
              <a:lnTo>
                <a:pt x="116374" y="61842"/>
              </a:lnTo>
              <a:lnTo>
                <a:pt x="116374" y="241662"/>
              </a:lnTo>
              <a:lnTo>
                <a:pt x="87879" y="241662"/>
              </a:lnTo>
              <a:lnTo>
                <a:pt x="87879" y="61842"/>
              </a:ln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463235</xdr:colOff>
      <xdr:row>12</xdr:row>
      <xdr:rowOff>63267</xdr:rowOff>
    </xdr:to>
    <xdr:sp macro="" textlink="">
      <xdr:nvSpPr>
        <xdr:cNvPr id="34" name="Grafika 6" descr="Ikona STEM">
          <a:hlinkClick xmlns:r="http://schemas.openxmlformats.org/officeDocument/2006/relationships" r:id="rId4" tooltip="Kliknite ovdje da biste saznali više o Microsoftovu hakiranju Microsoftovih STEM programa"/>
          <a:extLst>
            <a:ext uri="{FF2B5EF4-FFF2-40B4-BE49-F238E27FC236}">
              <a16:creationId xmlns:a16="http://schemas.microsoft.com/office/drawing/2014/main" id="{E7EDF205-BEF9-47F1-8CDC-B65657988343}"/>
            </a:ext>
          </a:extLst>
        </xdr:cNvPr>
        <xdr:cNvSpPr/>
      </xdr:nvSpPr>
      <xdr:spPr>
        <a:xfrm>
          <a:off x="6896100" y="1752600"/>
          <a:ext cx="434660" cy="482367"/>
        </a:xfrm>
        <a:custGeom>
          <a:avLst/>
          <a:gdLst>
            <a:gd name="connsiteX0" fmla="*/ 393662 w 781050"/>
            <a:gd name="connsiteY0" fmla="*/ 7144 h 866775"/>
            <a:gd name="connsiteX1" fmla="*/ 455871 w 781050"/>
            <a:gd name="connsiteY1" fmla="*/ 25898 h 866775"/>
            <a:gd name="connsiteX2" fmla="*/ 488912 w 781050"/>
            <a:gd name="connsiteY2" fmla="*/ 16669 h 866775"/>
            <a:gd name="connsiteX3" fmla="*/ 555587 w 781050"/>
            <a:gd name="connsiteY3" fmla="*/ 83344 h 866775"/>
            <a:gd name="connsiteX4" fmla="*/ 539812 w 781050"/>
            <a:gd name="connsiteY4" fmla="*/ 126502 h 866775"/>
            <a:gd name="connsiteX5" fmla="*/ 554099 w 781050"/>
            <a:gd name="connsiteY5" fmla="*/ 157762 h 866775"/>
            <a:gd name="connsiteX6" fmla="*/ 621368 w 781050"/>
            <a:gd name="connsiteY6" fmla="*/ 153886 h 866775"/>
            <a:gd name="connsiteX7" fmla="*/ 764840 w 781050"/>
            <a:gd name="connsiteY7" fmla="*/ 221456 h 866775"/>
            <a:gd name="connsiteX8" fmla="*/ 727334 w 781050"/>
            <a:gd name="connsiteY8" fmla="*/ 418509 h 866775"/>
            <a:gd name="connsiteX9" fmla="*/ 714535 w 781050"/>
            <a:gd name="connsiteY9" fmla="*/ 435750 h 866775"/>
            <a:gd name="connsiteX10" fmla="*/ 727334 w 781050"/>
            <a:gd name="connsiteY10" fmla="*/ 452990 h 866775"/>
            <a:gd name="connsiteX11" fmla="*/ 764840 w 781050"/>
            <a:gd name="connsiteY11" fmla="*/ 650062 h 866775"/>
            <a:gd name="connsiteX12" fmla="*/ 753231 w 781050"/>
            <a:gd name="connsiteY12" fmla="*/ 666160 h 866775"/>
            <a:gd name="connsiteX13" fmla="*/ 755612 w 781050"/>
            <a:gd name="connsiteY13" fmla="*/ 683400 h 866775"/>
            <a:gd name="connsiteX14" fmla="*/ 688937 w 781050"/>
            <a:gd name="connsiteY14" fmla="*/ 750075 h 866775"/>
            <a:gd name="connsiteX15" fmla="*/ 631192 w 781050"/>
            <a:gd name="connsiteY15" fmla="*/ 717023 h 866775"/>
            <a:gd name="connsiteX16" fmla="*/ 554396 w 781050"/>
            <a:gd name="connsiteY16" fmla="*/ 713785 h 866775"/>
            <a:gd name="connsiteX17" fmla="*/ 545765 w 781050"/>
            <a:gd name="connsiteY17" fmla="*/ 733406 h 866775"/>
            <a:gd name="connsiteX18" fmla="*/ 393662 w 781050"/>
            <a:gd name="connsiteY18" fmla="*/ 864375 h 866775"/>
            <a:gd name="connsiteX19" fmla="*/ 241559 w 781050"/>
            <a:gd name="connsiteY19" fmla="*/ 733406 h 866775"/>
            <a:gd name="connsiteX20" fmla="*/ 232927 w 781050"/>
            <a:gd name="connsiteY20" fmla="*/ 713785 h 866775"/>
            <a:gd name="connsiteX21" fmla="*/ 169824 w 781050"/>
            <a:gd name="connsiteY21" fmla="*/ 717689 h 866775"/>
            <a:gd name="connsiteX22" fmla="*/ 107912 w 781050"/>
            <a:gd name="connsiteY22" fmla="*/ 759600 h 866775"/>
            <a:gd name="connsiteX23" fmla="*/ 41237 w 781050"/>
            <a:gd name="connsiteY23" fmla="*/ 692925 h 866775"/>
            <a:gd name="connsiteX24" fmla="*/ 43618 w 781050"/>
            <a:gd name="connsiteY24" fmla="*/ 676256 h 866775"/>
            <a:gd name="connsiteX25" fmla="*/ 22484 w 781050"/>
            <a:gd name="connsiteY25" fmla="*/ 650062 h 866775"/>
            <a:gd name="connsiteX26" fmla="*/ 59990 w 781050"/>
            <a:gd name="connsiteY26" fmla="*/ 452990 h 866775"/>
            <a:gd name="connsiteX27" fmla="*/ 72788 w 781050"/>
            <a:gd name="connsiteY27" fmla="*/ 435750 h 866775"/>
            <a:gd name="connsiteX28" fmla="*/ 59990 w 781050"/>
            <a:gd name="connsiteY28" fmla="*/ 418509 h 866775"/>
            <a:gd name="connsiteX29" fmla="*/ 22484 w 781050"/>
            <a:gd name="connsiteY29" fmla="*/ 221456 h 866775"/>
            <a:gd name="connsiteX30" fmla="*/ 180837 w 781050"/>
            <a:gd name="connsiteY30" fmla="*/ 153886 h 866775"/>
            <a:gd name="connsiteX31" fmla="*/ 232927 w 781050"/>
            <a:gd name="connsiteY31" fmla="*/ 157762 h 866775"/>
            <a:gd name="connsiteX32" fmla="*/ 241559 w 781050"/>
            <a:gd name="connsiteY32" fmla="*/ 138113 h 866775"/>
            <a:gd name="connsiteX33" fmla="*/ 393662 w 781050"/>
            <a:gd name="connsiteY33" fmla="*/ 7144 h 866775"/>
            <a:gd name="connsiteX34" fmla="*/ 393662 w 781050"/>
            <a:gd name="connsiteY34" fmla="*/ 45244 h 866775"/>
            <a:gd name="connsiteX35" fmla="*/ 276087 w 781050"/>
            <a:gd name="connsiteY35" fmla="*/ 154191 h 866775"/>
            <a:gd name="connsiteX36" fmla="*/ 271623 w 781050"/>
            <a:gd name="connsiteY36" fmla="*/ 164602 h 866775"/>
            <a:gd name="connsiteX37" fmla="*/ 393662 w 781050"/>
            <a:gd name="connsiteY37" fmla="*/ 202702 h 866775"/>
            <a:gd name="connsiteX38" fmla="*/ 515403 w 781050"/>
            <a:gd name="connsiteY38" fmla="*/ 164602 h 866775"/>
            <a:gd name="connsiteX39" fmla="*/ 507665 w 781050"/>
            <a:gd name="connsiteY39" fmla="*/ 147342 h 866775"/>
            <a:gd name="connsiteX40" fmla="*/ 488912 w 781050"/>
            <a:gd name="connsiteY40" fmla="*/ 150019 h 866775"/>
            <a:gd name="connsiteX41" fmla="*/ 422237 w 781050"/>
            <a:gd name="connsiteY41" fmla="*/ 83344 h 866775"/>
            <a:gd name="connsiteX42" fmla="*/ 429083 w 781050"/>
            <a:gd name="connsiteY42" fmla="*/ 54473 h 866775"/>
            <a:gd name="connsiteX43" fmla="*/ 393662 w 781050"/>
            <a:gd name="connsiteY43" fmla="*/ 45244 h 866775"/>
            <a:gd name="connsiteX44" fmla="*/ 488912 w 781050"/>
            <a:gd name="connsiteY44" fmla="*/ 54769 h 866775"/>
            <a:gd name="connsiteX45" fmla="*/ 460337 w 781050"/>
            <a:gd name="connsiteY45" fmla="*/ 83344 h 866775"/>
            <a:gd name="connsiteX46" fmla="*/ 488912 w 781050"/>
            <a:gd name="connsiteY46" fmla="*/ 111919 h 866775"/>
            <a:gd name="connsiteX47" fmla="*/ 517487 w 781050"/>
            <a:gd name="connsiteY47" fmla="*/ 83344 h 866775"/>
            <a:gd name="connsiteX48" fmla="*/ 488912 w 781050"/>
            <a:gd name="connsiteY48" fmla="*/ 54769 h 866775"/>
            <a:gd name="connsiteX49" fmla="*/ 620178 w 781050"/>
            <a:gd name="connsiteY49" fmla="*/ 191986 h 866775"/>
            <a:gd name="connsiteX50" fmla="*/ 567790 w 781050"/>
            <a:gd name="connsiteY50" fmla="*/ 194672 h 866775"/>
            <a:gd name="connsiteX51" fmla="*/ 595771 w 781050"/>
            <a:gd name="connsiteY51" fmla="*/ 319383 h 866775"/>
            <a:gd name="connsiteX52" fmla="*/ 689532 w 781050"/>
            <a:gd name="connsiteY52" fmla="*/ 406003 h 866775"/>
            <a:gd name="connsiteX53" fmla="*/ 696378 w 781050"/>
            <a:gd name="connsiteY53" fmla="*/ 396478 h 866775"/>
            <a:gd name="connsiteX54" fmla="*/ 732096 w 781050"/>
            <a:gd name="connsiteY54" fmla="*/ 240506 h 866775"/>
            <a:gd name="connsiteX55" fmla="*/ 620178 w 781050"/>
            <a:gd name="connsiteY55" fmla="*/ 191986 h 866775"/>
            <a:gd name="connsiteX56" fmla="*/ 180243 w 781050"/>
            <a:gd name="connsiteY56" fmla="*/ 191986 h 866775"/>
            <a:gd name="connsiteX57" fmla="*/ 55227 w 781050"/>
            <a:gd name="connsiteY57" fmla="*/ 240506 h 866775"/>
            <a:gd name="connsiteX58" fmla="*/ 90946 w 781050"/>
            <a:gd name="connsiteY58" fmla="*/ 396478 h 866775"/>
            <a:gd name="connsiteX59" fmla="*/ 97791 w 781050"/>
            <a:gd name="connsiteY59" fmla="*/ 406003 h 866775"/>
            <a:gd name="connsiteX60" fmla="*/ 191553 w 781050"/>
            <a:gd name="connsiteY60" fmla="*/ 319383 h 866775"/>
            <a:gd name="connsiteX61" fmla="*/ 219533 w 781050"/>
            <a:gd name="connsiteY61" fmla="*/ 194672 h 866775"/>
            <a:gd name="connsiteX62" fmla="*/ 180243 w 781050"/>
            <a:gd name="connsiteY62" fmla="*/ 191986 h 866775"/>
            <a:gd name="connsiteX63" fmla="*/ 529393 w 781050"/>
            <a:gd name="connsiteY63" fmla="*/ 200625 h 866775"/>
            <a:gd name="connsiteX64" fmla="*/ 443073 w 781050"/>
            <a:gd name="connsiteY64" fmla="*/ 225028 h 866775"/>
            <a:gd name="connsiteX65" fmla="*/ 498437 w 781050"/>
            <a:gd name="connsiteY65" fmla="*/ 254203 h 866775"/>
            <a:gd name="connsiteX66" fmla="*/ 551718 w 781050"/>
            <a:gd name="connsiteY66" fmla="*/ 287541 h 866775"/>
            <a:gd name="connsiteX67" fmla="*/ 529393 w 781050"/>
            <a:gd name="connsiteY67" fmla="*/ 200625 h 866775"/>
            <a:gd name="connsiteX68" fmla="*/ 257633 w 781050"/>
            <a:gd name="connsiteY68" fmla="*/ 200920 h 866775"/>
            <a:gd name="connsiteX69" fmla="*/ 235606 w 781050"/>
            <a:gd name="connsiteY69" fmla="*/ 287541 h 866775"/>
            <a:gd name="connsiteX70" fmla="*/ 288887 w 781050"/>
            <a:gd name="connsiteY70" fmla="*/ 254203 h 866775"/>
            <a:gd name="connsiteX71" fmla="*/ 344251 w 781050"/>
            <a:gd name="connsiteY71" fmla="*/ 224733 h 866775"/>
            <a:gd name="connsiteX72" fmla="*/ 257633 w 781050"/>
            <a:gd name="connsiteY72" fmla="*/ 200920 h 866775"/>
            <a:gd name="connsiteX73" fmla="*/ 393365 w 781050"/>
            <a:gd name="connsiteY73" fmla="*/ 244078 h 866775"/>
            <a:gd name="connsiteX74" fmla="*/ 307937 w 781050"/>
            <a:gd name="connsiteY74" fmla="*/ 287236 h 866775"/>
            <a:gd name="connsiteX75" fmla="*/ 227868 w 781050"/>
            <a:gd name="connsiteY75" fmla="*/ 339928 h 866775"/>
            <a:gd name="connsiteX76" fmla="*/ 222212 w 781050"/>
            <a:gd name="connsiteY76" fmla="*/ 435750 h 866775"/>
            <a:gd name="connsiteX77" fmla="*/ 227868 w 781050"/>
            <a:gd name="connsiteY77" fmla="*/ 531571 h 866775"/>
            <a:gd name="connsiteX78" fmla="*/ 307937 w 781050"/>
            <a:gd name="connsiteY78" fmla="*/ 583959 h 866775"/>
            <a:gd name="connsiteX79" fmla="*/ 393662 w 781050"/>
            <a:gd name="connsiteY79" fmla="*/ 627202 h 866775"/>
            <a:gd name="connsiteX80" fmla="*/ 479387 w 781050"/>
            <a:gd name="connsiteY80" fmla="*/ 583959 h 866775"/>
            <a:gd name="connsiteX81" fmla="*/ 559456 w 781050"/>
            <a:gd name="connsiteY81" fmla="*/ 531571 h 866775"/>
            <a:gd name="connsiteX82" fmla="*/ 565112 w 781050"/>
            <a:gd name="connsiteY82" fmla="*/ 435750 h 866775"/>
            <a:gd name="connsiteX83" fmla="*/ 559754 w 781050"/>
            <a:gd name="connsiteY83" fmla="*/ 340223 h 866775"/>
            <a:gd name="connsiteX84" fmla="*/ 479387 w 781050"/>
            <a:gd name="connsiteY84" fmla="*/ 287236 h 866775"/>
            <a:gd name="connsiteX85" fmla="*/ 393365 w 781050"/>
            <a:gd name="connsiteY85" fmla="*/ 244078 h 866775"/>
            <a:gd name="connsiteX86" fmla="*/ 393662 w 781050"/>
            <a:gd name="connsiteY86" fmla="*/ 359569 h 866775"/>
            <a:gd name="connsiteX87" fmla="*/ 469862 w 781050"/>
            <a:gd name="connsiteY87" fmla="*/ 435750 h 866775"/>
            <a:gd name="connsiteX88" fmla="*/ 393662 w 781050"/>
            <a:gd name="connsiteY88" fmla="*/ 511950 h 866775"/>
            <a:gd name="connsiteX89" fmla="*/ 317462 w 781050"/>
            <a:gd name="connsiteY89" fmla="*/ 435750 h 866775"/>
            <a:gd name="connsiteX90" fmla="*/ 393662 w 781050"/>
            <a:gd name="connsiteY90" fmla="*/ 359569 h 866775"/>
            <a:gd name="connsiteX91" fmla="*/ 601128 w 781050"/>
            <a:gd name="connsiteY91" fmla="*/ 372961 h 866775"/>
            <a:gd name="connsiteX92" fmla="*/ 603212 w 781050"/>
            <a:gd name="connsiteY92" fmla="*/ 435750 h 866775"/>
            <a:gd name="connsiteX93" fmla="*/ 601128 w 781050"/>
            <a:gd name="connsiteY93" fmla="*/ 498234 h 866775"/>
            <a:gd name="connsiteX94" fmla="*/ 665124 w 781050"/>
            <a:gd name="connsiteY94" fmla="*/ 435750 h 866775"/>
            <a:gd name="connsiteX95" fmla="*/ 601128 w 781050"/>
            <a:gd name="connsiteY95" fmla="*/ 372961 h 866775"/>
            <a:gd name="connsiteX96" fmla="*/ 186196 w 781050"/>
            <a:gd name="connsiteY96" fmla="*/ 373266 h 866775"/>
            <a:gd name="connsiteX97" fmla="*/ 122199 w 781050"/>
            <a:gd name="connsiteY97" fmla="*/ 435750 h 866775"/>
            <a:gd name="connsiteX98" fmla="*/ 186196 w 781050"/>
            <a:gd name="connsiteY98" fmla="*/ 498234 h 866775"/>
            <a:gd name="connsiteX99" fmla="*/ 184112 w 781050"/>
            <a:gd name="connsiteY99" fmla="*/ 435750 h 866775"/>
            <a:gd name="connsiteX100" fmla="*/ 186196 w 781050"/>
            <a:gd name="connsiteY100" fmla="*/ 373266 h 866775"/>
            <a:gd name="connsiteX101" fmla="*/ 393662 w 781050"/>
            <a:gd name="connsiteY101" fmla="*/ 397669 h 866775"/>
            <a:gd name="connsiteX102" fmla="*/ 355562 w 781050"/>
            <a:gd name="connsiteY102" fmla="*/ 435750 h 866775"/>
            <a:gd name="connsiteX103" fmla="*/ 393662 w 781050"/>
            <a:gd name="connsiteY103" fmla="*/ 473850 h 866775"/>
            <a:gd name="connsiteX104" fmla="*/ 431762 w 781050"/>
            <a:gd name="connsiteY104" fmla="*/ 435750 h 866775"/>
            <a:gd name="connsiteX105" fmla="*/ 393662 w 781050"/>
            <a:gd name="connsiteY105" fmla="*/ 397669 h 866775"/>
            <a:gd name="connsiteX106" fmla="*/ 689830 w 781050"/>
            <a:gd name="connsiteY106" fmla="*/ 465563 h 866775"/>
            <a:gd name="connsiteX107" fmla="*/ 595771 w 781050"/>
            <a:gd name="connsiteY107" fmla="*/ 552145 h 866775"/>
            <a:gd name="connsiteX108" fmla="*/ 567790 w 781050"/>
            <a:gd name="connsiteY108" fmla="*/ 676542 h 866775"/>
            <a:gd name="connsiteX109" fmla="*/ 622559 w 781050"/>
            <a:gd name="connsiteY109" fmla="*/ 679209 h 866775"/>
            <a:gd name="connsiteX110" fmla="*/ 688937 w 781050"/>
            <a:gd name="connsiteY110" fmla="*/ 616725 h 866775"/>
            <a:gd name="connsiteX111" fmla="*/ 731204 w 781050"/>
            <a:gd name="connsiteY111" fmla="*/ 632250 h 866775"/>
            <a:gd name="connsiteX112" fmla="*/ 732099 w 781050"/>
            <a:gd name="connsiteY112" fmla="*/ 631012 h 866775"/>
            <a:gd name="connsiteX113" fmla="*/ 696381 w 781050"/>
            <a:gd name="connsiteY113" fmla="*/ 474802 h 866775"/>
            <a:gd name="connsiteX114" fmla="*/ 689833 w 781050"/>
            <a:gd name="connsiteY114" fmla="*/ 465563 h 866775"/>
            <a:gd name="connsiteX115" fmla="*/ 97493 w 781050"/>
            <a:gd name="connsiteY115" fmla="*/ 465563 h 866775"/>
            <a:gd name="connsiteX116" fmla="*/ 90946 w 781050"/>
            <a:gd name="connsiteY116" fmla="*/ 474802 h 866775"/>
            <a:gd name="connsiteX117" fmla="*/ 55227 w 781050"/>
            <a:gd name="connsiteY117" fmla="*/ 631012 h 866775"/>
            <a:gd name="connsiteX118" fmla="*/ 64156 w 781050"/>
            <a:gd name="connsiteY118" fmla="*/ 642918 h 866775"/>
            <a:gd name="connsiteX119" fmla="*/ 107912 w 781050"/>
            <a:gd name="connsiteY119" fmla="*/ 626250 h 866775"/>
            <a:gd name="connsiteX120" fmla="*/ 173099 w 781050"/>
            <a:gd name="connsiteY120" fmla="*/ 679875 h 866775"/>
            <a:gd name="connsiteX121" fmla="*/ 219533 w 781050"/>
            <a:gd name="connsiteY121" fmla="*/ 676828 h 866775"/>
            <a:gd name="connsiteX122" fmla="*/ 191553 w 781050"/>
            <a:gd name="connsiteY122" fmla="*/ 552145 h 866775"/>
            <a:gd name="connsiteX123" fmla="*/ 97493 w 781050"/>
            <a:gd name="connsiteY123" fmla="*/ 465563 h 866775"/>
            <a:gd name="connsiteX124" fmla="*/ 551718 w 781050"/>
            <a:gd name="connsiteY124" fmla="*/ 583959 h 866775"/>
            <a:gd name="connsiteX125" fmla="*/ 498437 w 781050"/>
            <a:gd name="connsiteY125" fmla="*/ 617011 h 866775"/>
            <a:gd name="connsiteX126" fmla="*/ 443073 w 781050"/>
            <a:gd name="connsiteY126" fmla="*/ 646538 h 866775"/>
            <a:gd name="connsiteX127" fmla="*/ 529690 w 781050"/>
            <a:gd name="connsiteY127" fmla="*/ 670636 h 866775"/>
            <a:gd name="connsiteX128" fmla="*/ 551718 w 781050"/>
            <a:gd name="connsiteY128" fmla="*/ 583959 h 866775"/>
            <a:gd name="connsiteX129" fmla="*/ 235606 w 781050"/>
            <a:gd name="connsiteY129" fmla="*/ 583959 h 866775"/>
            <a:gd name="connsiteX130" fmla="*/ 257633 w 781050"/>
            <a:gd name="connsiteY130" fmla="*/ 670922 h 866775"/>
            <a:gd name="connsiteX131" fmla="*/ 344549 w 781050"/>
            <a:gd name="connsiteY131" fmla="*/ 646824 h 866775"/>
            <a:gd name="connsiteX132" fmla="*/ 288887 w 781050"/>
            <a:gd name="connsiteY132" fmla="*/ 617011 h 866775"/>
            <a:gd name="connsiteX133" fmla="*/ 235606 w 781050"/>
            <a:gd name="connsiteY133" fmla="*/ 583959 h 866775"/>
            <a:gd name="connsiteX134" fmla="*/ 688937 w 781050"/>
            <a:gd name="connsiteY134" fmla="*/ 654825 h 866775"/>
            <a:gd name="connsiteX135" fmla="*/ 660362 w 781050"/>
            <a:gd name="connsiteY135" fmla="*/ 683400 h 866775"/>
            <a:gd name="connsiteX136" fmla="*/ 688937 w 781050"/>
            <a:gd name="connsiteY136" fmla="*/ 711975 h 866775"/>
            <a:gd name="connsiteX137" fmla="*/ 717512 w 781050"/>
            <a:gd name="connsiteY137" fmla="*/ 683400 h 866775"/>
            <a:gd name="connsiteX138" fmla="*/ 688937 w 781050"/>
            <a:gd name="connsiteY138" fmla="*/ 654825 h 866775"/>
            <a:gd name="connsiteX139" fmla="*/ 107912 w 781050"/>
            <a:gd name="connsiteY139" fmla="*/ 664350 h 866775"/>
            <a:gd name="connsiteX140" fmla="*/ 79337 w 781050"/>
            <a:gd name="connsiteY140" fmla="*/ 692925 h 866775"/>
            <a:gd name="connsiteX141" fmla="*/ 107912 w 781050"/>
            <a:gd name="connsiteY141" fmla="*/ 721500 h 866775"/>
            <a:gd name="connsiteX142" fmla="*/ 136487 w 781050"/>
            <a:gd name="connsiteY142" fmla="*/ 692925 h 866775"/>
            <a:gd name="connsiteX143" fmla="*/ 107912 w 781050"/>
            <a:gd name="connsiteY143" fmla="*/ 664350 h 866775"/>
            <a:gd name="connsiteX144" fmla="*/ 393365 w 781050"/>
            <a:gd name="connsiteY144" fmla="*/ 668826 h 866775"/>
            <a:gd name="connsiteX145" fmla="*/ 271623 w 781050"/>
            <a:gd name="connsiteY145" fmla="*/ 707212 h 866775"/>
            <a:gd name="connsiteX146" fmla="*/ 276087 w 781050"/>
            <a:gd name="connsiteY146" fmla="*/ 717309 h 866775"/>
            <a:gd name="connsiteX147" fmla="*/ 393662 w 781050"/>
            <a:gd name="connsiteY147" fmla="*/ 826275 h 866775"/>
            <a:gd name="connsiteX148" fmla="*/ 511237 w 781050"/>
            <a:gd name="connsiteY148" fmla="*/ 717309 h 866775"/>
            <a:gd name="connsiteX149" fmla="*/ 515701 w 781050"/>
            <a:gd name="connsiteY149" fmla="*/ 707212 h 866775"/>
            <a:gd name="connsiteX150" fmla="*/ 393365 w 781050"/>
            <a:gd name="connsiteY150" fmla="*/ 668826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</a:cxnLst>
          <a:rect l="l" t="t" r="r" b="b"/>
          <a:pathLst>
            <a:path w="781050" h="866775">
              <a:moveTo>
                <a:pt x="393662" y="7144"/>
              </a:moveTo>
              <a:cubicBezTo>
                <a:pt x="415697" y="7144"/>
                <a:pt x="436674" y="14164"/>
                <a:pt x="455871" y="25898"/>
              </a:cubicBezTo>
              <a:cubicBezTo>
                <a:pt x="465664" y="20221"/>
                <a:pt x="476867" y="16669"/>
                <a:pt x="488912" y="16669"/>
              </a:cubicBezTo>
              <a:cubicBezTo>
                <a:pt x="525510" y="16669"/>
                <a:pt x="555587" y="46749"/>
                <a:pt x="555587" y="83344"/>
              </a:cubicBezTo>
              <a:cubicBezTo>
                <a:pt x="555587" y="99650"/>
                <a:pt x="549669" y="114871"/>
                <a:pt x="539812" y="126502"/>
              </a:cubicBezTo>
              <a:cubicBezTo>
                <a:pt x="544843" y="136484"/>
                <a:pt x="549595" y="146818"/>
                <a:pt x="554099" y="157762"/>
              </a:cubicBezTo>
              <a:cubicBezTo>
                <a:pt x="577661" y="154619"/>
                <a:pt x="600247" y="153200"/>
                <a:pt x="621368" y="153886"/>
              </a:cubicBezTo>
              <a:cubicBezTo>
                <a:pt x="685215" y="155981"/>
                <a:pt x="738941" y="176603"/>
                <a:pt x="764840" y="221456"/>
              </a:cubicBezTo>
              <a:cubicBezTo>
                <a:pt x="796676" y="276606"/>
                <a:pt x="776442" y="348577"/>
                <a:pt x="727334" y="418509"/>
              </a:cubicBezTo>
              <a:cubicBezTo>
                <a:pt x="723307" y="424225"/>
                <a:pt x="718970" y="430035"/>
                <a:pt x="714535" y="435750"/>
              </a:cubicBezTo>
              <a:cubicBezTo>
                <a:pt x="718986" y="441560"/>
                <a:pt x="723294" y="447275"/>
                <a:pt x="727334" y="452990"/>
              </a:cubicBezTo>
              <a:cubicBezTo>
                <a:pt x="776442" y="522999"/>
                <a:pt x="796676" y="594913"/>
                <a:pt x="764840" y="650062"/>
              </a:cubicBezTo>
              <a:cubicBezTo>
                <a:pt x="761470" y="655872"/>
                <a:pt x="757448" y="661207"/>
                <a:pt x="753231" y="666160"/>
              </a:cubicBezTo>
              <a:cubicBezTo>
                <a:pt x="754738" y="671684"/>
                <a:pt x="755612" y="677399"/>
                <a:pt x="755612" y="683400"/>
              </a:cubicBezTo>
              <a:cubicBezTo>
                <a:pt x="755612" y="719975"/>
                <a:pt x="725535" y="750075"/>
                <a:pt x="688937" y="750075"/>
              </a:cubicBezTo>
              <a:cubicBezTo>
                <a:pt x="664500" y="750075"/>
                <a:pt x="642802" y="736835"/>
                <a:pt x="631192" y="717023"/>
              </a:cubicBezTo>
              <a:cubicBezTo>
                <a:pt x="607336" y="718643"/>
                <a:pt x="581548" y="717404"/>
                <a:pt x="554396" y="713785"/>
              </a:cubicBezTo>
              <a:cubicBezTo>
                <a:pt x="551611" y="720547"/>
                <a:pt x="548755" y="727024"/>
                <a:pt x="545765" y="733406"/>
              </a:cubicBezTo>
              <a:cubicBezTo>
                <a:pt x="509727" y="810939"/>
                <a:pt x="457335" y="864375"/>
                <a:pt x="393662" y="864375"/>
              </a:cubicBezTo>
              <a:cubicBezTo>
                <a:pt x="329989" y="864375"/>
                <a:pt x="277597" y="810939"/>
                <a:pt x="241559" y="733406"/>
              </a:cubicBezTo>
              <a:cubicBezTo>
                <a:pt x="238569" y="727024"/>
                <a:pt x="235713" y="720547"/>
                <a:pt x="232927" y="713785"/>
              </a:cubicBezTo>
              <a:cubicBezTo>
                <a:pt x="210888" y="716737"/>
                <a:pt x="189744" y="718071"/>
                <a:pt x="169824" y="717689"/>
              </a:cubicBezTo>
              <a:cubicBezTo>
                <a:pt x="159955" y="742169"/>
                <a:pt x="135833" y="759600"/>
                <a:pt x="107912" y="759600"/>
              </a:cubicBezTo>
              <a:cubicBezTo>
                <a:pt x="71314" y="759600"/>
                <a:pt x="41237" y="729500"/>
                <a:pt x="41237" y="692925"/>
              </a:cubicBezTo>
              <a:cubicBezTo>
                <a:pt x="41237" y="687210"/>
                <a:pt x="42209" y="681686"/>
                <a:pt x="43618" y="676256"/>
              </a:cubicBezTo>
              <a:cubicBezTo>
                <a:pt x="35393" y="668637"/>
                <a:pt x="28143" y="659873"/>
                <a:pt x="22484" y="650062"/>
              </a:cubicBezTo>
              <a:cubicBezTo>
                <a:pt x="-9352" y="594913"/>
                <a:pt x="10882" y="522999"/>
                <a:pt x="59990" y="452990"/>
              </a:cubicBezTo>
              <a:cubicBezTo>
                <a:pt x="64030" y="447275"/>
                <a:pt x="68337" y="441560"/>
                <a:pt x="72788" y="435750"/>
              </a:cubicBezTo>
              <a:cubicBezTo>
                <a:pt x="68354" y="430035"/>
                <a:pt x="64017" y="424225"/>
                <a:pt x="59990" y="418509"/>
              </a:cubicBezTo>
              <a:cubicBezTo>
                <a:pt x="10882" y="348577"/>
                <a:pt x="-9352" y="276606"/>
                <a:pt x="22484" y="221456"/>
              </a:cubicBezTo>
              <a:cubicBezTo>
                <a:pt x="50362" y="173174"/>
                <a:pt x="110098" y="153152"/>
                <a:pt x="180837" y="153886"/>
              </a:cubicBezTo>
              <a:cubicBezTo>
                <a:pt x="197433" y="154057"/>
                <a:pt x="214943" y="155381"/>
                <a:pt x="232927" y="157762"/>
              </a:cubicBezTo>
              <a:cubicBezTo>
                <a:pt x="235680" y="151057"/>
                <a:pt x="238606" y="144466"/>
                <a:pt x="241559" y="138113"/>
              </a:cubicBezTo>
              <a:cubicBezTo>
                <a:pt x="277597" y="60636"/>
                <a:pt x="329989" y="7144"/>
                <a:pt x="393662" y="7144"/>
              </a:cubicBezTo>
              <a:close/>
              <a:moveTo>
                <a:pt x="393662" y="45244"/>
              </a:moveTo>
              <a:cubicBezTo>
                <a:pt x="352124" y="45244"/>
                <a:pt x="309000" y="83429"/>
                <a:pt x="276087" y="154191"/>
              </a:cubicBezTo>
              <a:cubicBezTo>
                <a:pt x="274526" y="157543"/>
                <a:pt x="273130" y="161115"/>
                <a:pt x="271623" y="164602"/>
              </a:cubicBezTo>
              <a:cubicBezTo>
                <a:pt x="310534" y="172717"/>
                <a:pt x="351669" y="185451"/>
                <a:pt x="393662" y="202702"/>
              </a:cubicBezTo>
              <a:cubicBezTo>
                <a:pt x="435612" y="185414"/>
                <a:pt x="476517" y="172745"/>
                <a:pt x="515403" y="164602"/>
              </a:cubicBezTo>
              <a:cubicBezTo>
                <a:pt x="512842" y="158677"/>
                <a:pt x="510377" y="152895"/>
                <a:pt x="507665" y="147342"/>
              </a:cubicBezTo>
              <a:cubicBezTo>
                <a:pt x="501682" y="149123"/>
                <a:pt x="495443" y="150019"/>
                <a:pt x="488912" y="150019"/>
              </a:cubicBezTo>
              <a:cubicBezTo>
                <a:pt x="452314" y="150019"/>
                <a:pt x="422237" y="119939"/>
                <a:pt x="422237" y="83344"/>
              </a:cubicBezTo>
              <a:cubicBezTo>
                <a:pt x="422237" y="72933"/>
                <a:pt x="424758" y="63284"/>
                <a:pt x="429083" y="54473"/>
              </a:cubicBezTo>
              <a:cubicBezTo>
                <a:pt x="417344" y="48492"/>
                <a:pt x="405616" y="45244"/>
                <a:pt x="393662" y="45244"/>
              </a:cubicBezTo>
              <a:close/>
              <a:moveTo>
                <a:pt x="488912" y="54769"/>
              </a:moveTo>
              <a:cubicBezTo>
                <a:pt x="472905" y="54769"/>
                <a:pt x="460337" y="67342"/>
                <a:pt x="460337" y="83344"/>
              </a:cubicBezTo>
              <a:cubicBezTo>
                <a:pt x="460337" y="99356"/>
                <a:pt x="472905" y="111919"/>
                <a:pt x="488912" y="111919"/>
              </a:cubicBezTo>
              <a:cubicBezTo>
                <a:pt x="504919" y="111919"/>
                <a:pt x="517487" y="99356"/>
                <a:pt x="517487" y="83344"/>
              </a:cubicBezTo>
              <a:cubicBezTo>
                <a:pt x="517487" y="67342"/>
                <a:pt x="504919" y="54769"/>
                <a:pt x="488912" y="54769"/>
              </a:cubicBezTo>
              <a:close/>
              <a:moveTo>
                <a:pt x="620178" y="191986"/>
              </a:moveTo>
              <a:cubicBezTo>
                <a:pt x="603940" y="191462"/>
                <a:pt x="586347" y="192510"/>
                <a:pt x="567790" y="194672"/>
              </a:cubicBezTo>
              <a:cubicBezTo>
                <a:pt x="580190" y="232477"/>
                <a:pt x="589749" y="274339"/>
                <a:pt x="595771" y="319383"/>
              </a:cubicBezTo>
              <a:cubicBezTo>
                <a:pt x="631622" y="347110"/>
                <a:pt x="663079" y="376418"/>
                <a:pt x="689532" y="406003"/>
              </a:cubicBezTo>
              <a:cubicBezTo>
                <a:pt x="691881" y="402850"/>
                <a:pt x="694178" y="399612"/>
                <a:pt x="696378" y="396478"/>
              </a:cubicBezTo>
              <a:cubicBezTo>
                <a:pt x="741227" y="332613"/>
                <a:pt x="752864" y="276482"/>
                <a:pt x="732096" y="240506"/>
              </a:cubicBezTo>
              <a:cubicBezTo>
                <a:pt x="715253" y="211331"/>
                <a:pt x="676631" y="193843"/>
                <a:pt x="620178" y="191986"/>
              </a:cubicBezTo>
              <a:close/>
              <a:moveTo>
                <a:pt x="180243" y="191986"/>
              </a:moveTo>
              <a:cubicBezTo>
                <a:pt x="116852" y="191328"/>
                <a:pt x="73378" y="209064"/>
                <a:pt x="55227" y="240506"/>
              </a:cubicBezTo>
              <a:cubicBezTo>
                <a:pt x="34460" y="276482"/>
                <a:pt x="46096" y="332613"/>
                <a:pt x="90946" y="396478"/>
              </a:cubicBezTo>
              <a:cubicBezTo>
                <a:pt x="93145" y="399612"/>
                <a:pt x="95443" y="402850"/>
                <a:pt x="97791" y="406003"/>
              </a:cubicBezTo>
              <a:cubicBezTo>
                <a:pt x="124244" y="376418"/>
                <a:pt x="155702" y="347110"/>
                <a:pt x="191553" y="319383"/>
              </a:cubicBezTo>
              <a:cubicBezTo>
                <a:pt x="197563" y="274396"/>
                <a:pt x="207174" y="232439"/>
                <a:pt x="219533" y="194672"/>
              </a:cubicBezTo>
              <a:cubicBezTo>
                <a:pt x="205860" y="193081"/>
                <a:pt x="192699" y="192119"/>
                <a:pt x="180243" y="191986"/>
              </a:cubicBezTo>
              <a:close/>
              <a:moveTo>
                <a:pt x="529393" y="200625"/>
              </a:moveTo>
              <a:cubicBezTo>
                <a:pt x="501974" y="206093"/>
                <a:pt x="473010" y="214465"/>
                <a:pt x="443073" y="225028"/>
              </a:cubicBezTo>
              <a:cubicBezTo>
                <a:pt x="461470" y="234010"/>
                <a:pt x="480014" y="243564"/>
                <a:pt x="498437" y="254203"/>
              </a:cubicBezTo>
              <a:cubicBezTo>
                <a:pt x="516871" y="264843"/>
                <a:pt x="534723" y="276073"/>
                <a:pt x="551718" y="287541"/>
              </a:cubicBezTo>
              <a:cubicBezTo>
                <a:pt x="545892" y="256261"/>
                <a:pt x="538392" y="227152"/>
                <a:pt x="529393" y="200625"/>
              </a:cubicBezTo>
              <a:close/>
              <a:moveTo>
                <a:pt x="257633" y="200920"/>
              </a:moveTo>
              <a:cubicBezTo>
                <a:pt x="248708" y="227324"/>
                <a:pt x="241367" y="256461"/>
                <a:pt x="235606" y="287541"/>
              </a:cubicBezTo>
              <a:cubicBezTo>
                <a:pt x="252600" y="276073"/>
                <a:pt x="270452" y="264843"/>
                <a:pt x="288887" y="254203"/>
              </a:cubicBezTo>
              <a:cubicBezTo>
                <a:pt x="307362" y="243535"/>
                <a:pt x="325805" y="233753"/>
                <a:pt x="344251" y="224733"/>
              </a:cubicBezTo>
              <a:cubicBezTo>
                <a:pt x="314239" y="214160"/>
                <a:pt x="285123" y="206369"/>
                <a:pt x="257633" y="200920"/>
              </a:cubicBezTo>
              <a:close/>
              <a:moveTo>
                <a:pt x="393365" y="244078"/>
              </a:moveTo>
              <a:cubicBezTo>
                <a:pt x="365083" y="256337"/>
                <a:pt x="336524" y="270739"/>
                <a:pt x="307937" y="287236"/>
              </a:cubicBezTo>
              <a:cubicBezTo>
                <a:pt x="279329" y="303752"/>
                <a:pt x="252669" y="321564"/>
                <a:pt x="227868" y="339928"/>
              </a:cubicBezTo>
              <a:cubicBezTo>
                <a:pt x="224350" y="370675"/>
                <a:pt x="222212" y="402622"/>
                <a:pt x="222212" y="435750"/>
              </a:cubicBezTo>
              <a:cubicBezTo>
                <a:pt x="222212" y="468897"/>
                <a:pt x="224363" y="500901"/>
                <a:pt x="227868" y="531571"/>
              </a:cubicBezTo>
              <a:cubicBezTo>
                <a:pt x="252669" y="549954"/>
                <a:pt x="279329" y="567481"/>
                <a:pt x="307937" y="583959"/>
              </a:cubicBezTo>
              <a:cubicBezTo>
                <a:pt x="336613" y="600532"/>
                <a:pt x="365280" y="614915"/>
                <a:pt x="393662" y="627202"/>
              </a:cubicBezTo>
              <a:cubicBezTo>
                <a:pt x="421956" y="614915"/>
                <a:pt x="450780" y="600532"/>
                <a:pt x="479387" y="583959"/>
              </a:cubicBezTo>
              <a:cubicBezTo>
                <a:pt x="507994" y="567481"/>
                <a:pt x="534655" y="549954"/>
                <a:pt x="559456" y="531571"/>
              </a:cubicBezTo>
              <a:cubicBezTo>
                <a:pt x="562960" y="500901"/>
                <a:pt x="565112" y="468897"/>
                <a:pt x="565112" y="435750"/>
              </a:cubicBezTo>
              <a:cubicBezTo>
                <a:pt x="565112" y="402764"/>
                <a:pt x="563273" y="370856"/>
                <a:pt x="559754" y="340223"/>
              </a:cubicBezTo>
              <a:cubicBezTo>
                <a:pt x="534859" y="321773"/>
                <a:pt x="508124" y="303829"/>
                <a:pt x="479387" y="287236"/>
              </a:cubicBezTo>
              <a:cubicBezTo>
                <a:pt x="450627" y="270634"/>
                <a:pt x="421828" y="256375"/>
                <a:pt x="393365" y="244078"/>
              </a:cubicBezTo>
              <a:close/>
              <a:moveTo>
                <a:pt x="393662" y="359569"/>
              </a:moveTo>
              <a:cubicBezTo>
                <a:pt x="435520" y="359569"/>
                <a:pt x="469862" y="393916"/>
                <a:pt x="469862" y="435750"/>
              </a:cubicBezTo>
              <a:cubicBezTo>
                <a:pt x="469862" y="477660"/>
                <a:pt x="435520" y="511950"/>
                <a:pt x="393662" y="511950"/>
              </a:cubicBezTo>
              <a:cubicBezTo>
                <a:pt x="351803" y="511950"/>
                <a:pt x="317462" y="477660"/>
                <a:pt x="317462" y="435750"/>
              </a:cubicBezTo>
              <a:cubicBezTo>
                <a:pt x="317462" y="393916"/>
                <a:pt x="351803" y="359569"/>
                <a:pt x="393662" y="359569"/>
              </a:cubicBezTo>
              <a:close/>
              <a:moveTo>
                <a:pt x="601128" y="372961"/>
              </a:moveTo>
              <a:cubicBezTo>
                <a:pt x="602558" y="393516"/>
                <a:pt x="603212" y="414414"/>
                <a:pt x="603212" y="435750"/>
              </a:cubicBezTo>
              <a:cubicBezTo>
                <a:pt x="603212" y="456991"/>
                <a:pt x="602536" y="477850"/>
                <a:pt x="601128" y="498234"/>
              </a:cubicBezTo>
              <a:cubicBezTo>
                <a:pt x="625193" y="477755"/>
                <a:pt x="646703" y="456705"/>
                <a:pt x="665124" y="435750"/>
              </a:cubicBezTo>
              <a:cubicBezTo>
                <a:pt x="646667" y="414794"/>
                <a:pt x="625250" y="393564"/>
                <a:pt x="601128" y="372961"/>
              </a:cubicBezTo>
              <a:close/>
              <a:moveTo>
                <a:pt x="186196" y="373266"/>
              </a:moveTo>
              <a:cubicBezTo>
                <a:pt x="162131" y="393821"/>
                <a:pt x="140621" y="414794"/>
                <a:pt x="122199" y="435750"/>
              </a:cubicBezTo>
              <a:cubicBezTo>
                <a:pt x="140621" y="456705"/>
                <a:pt x="162131" y="477755"/>
                <a:pt x="186196" y="498234"/>
              </a:cubicBezTo>
              <a:cubicBezTo>
                <a:pt x="184789" y="477850"/>
                <a:pt x="184112" y="456991"/>
                <a:pt x="184112" y="435750"/>
              </a:cubicBezTo>
              <a:cubicBezTo>
                <a:pt x="184112" y="414509"/>
                <a:pt x="184788" y="393678"/>
                <a:pt x="186196" y="373266"/>
              </a:cubicBezTo>
              <a:close/>
              <a:moveTo>
                <a:pt x="393662" y="397669"/>
              </a:moveTo>
              <a:cubicBezTo>
                <a:pt x="372394" y="397669"/>
                <a:pt x="355562" y="414509"/>
                <a:pt x="355562" y="435750"/>
              </a:cubicBezTo>
              <a:cubicBezTo>
                <a:pt x="355562" y="456991"/>
                <a:pt x="372394" y="473850"/>
                <a:pt x="393662" y="473850"/>
              </a:cubicBezTo>
              <a:cubicBezTo>
                <a:pt x="414929" y="473850"/>
                <a:pt x="431762" y="456991"/>
                <a:pt x="431762" y="435750"/>
              </a:cubicBezTo>
              <a:cubicBezTo>
                <a:pt x="431762" y="414509"/>
                <a:pt x="414929" y="397669"/>
                <a:pt x="393662" y="397669"/>
              </a:cubicBezTo>
              <a:close/>
              <a:moveTo>
                <a:pt x="689830" y="465563"/>
              </a:moveTo>
              <a:cubicBezTo>
                <a:pt x="663337" y="495185"/>
                <a:pt x="631710" y="524427"/>
                <a:pt x="595771" y="552145"/>
              </a:cubicBezTo>
              <a:cubicBezTo>
                <a:pt x="589791" y="597008"/>
                <a:pt x="580090" y="638823"/>
                <a:pt x="567790" y="676542"/>
              </a:cubicBezTo>
              <a:cubicBezTo>
                <a:pt x="587309" y="678828"/>
                <a:pt x="605638" y="679875"/>
                <a:pt x="622559" y="679209"/>
              </a:cubicBezTo>
              <a:cubicBezTo>
                <a:pt x="624823" y="644633"/>
                <a:pt x="653796" y="616725"/>
                <a:pt x="688937" y="616725"/>
              </a:cubicBezTo>
              <a:cubicBezTo>
                <a:pt x="704948" y="616725"/>
                <a:pt x="719662" y="622725"/>
                <a:pt x="731204" y="632250"/>
              </a:cubicBezTo>
              <a:cubicBezTo>
                <a:pt x="731452" y="631870"/>
                <a:pt x="731861" y="631488"/>
                <a:pt x="732099" y="631012"/>
              </a:cubicBezTo>
              <a:cubicBezTo>
                <a:pt x="752867" y="595103"/>
                <a:pt x="741230" y="538619"/>
                <a:pt x="696381" y="474802"/>
              </a:cubicBezTo>
              <a:cubicBezTo>
                <a:pt x="694224" y="471659"/>
                <a:pt x="692133" y="468611"/>
                <a:pt x="689833" y="465563"/>
              </a:cubicBezTo>
              <a:close/>
              <a:moveTo>
                <a:pt x="97493" y="465563"/>
              </a:moveTo>
              <a:cubicBezTo>
                <a:pt x="95193" y="468611"/>
                <a:pt x="93102" y="471659"/>
                <a:pt x="90946" y="474802"/>
              </a:cubicBezTo>
              <a:cubicBezTo>
                <a:pt x="46096" y="538619"/>
                <a:pt x="34460" y="595103"/>
                <a:pt x="55227" y="631012"/>
              </a:cubicBezTo>
              <a:cubicBezTo>
                <a:pt x="57690" y="635298"/>
                <a:pt x="60796" y="639203"/>
                <a:pt x="64156" y="642918"/>
              </a:cubicBezTo>
              <a:cubicBezTo>
                <a:pt x="75903" y="632632"/>
                <a:pt x="91212" y="626250"/>
                <a:pt x="107912" y="626250"/>
              </a:cubicBezTo>
              <a:cubicBezTo>
                <a:pt x="140031" y="626250"/>
                <a:pt x="166948" y="649396"/>
                <a:pt x="173099" y="679875"/>
              </a:cubicBezTo>
              <a:cubicBezTo>
                <a:pt x="187660" y="680066"/>
                <a:pt x="203195" y="678828"/>
                <a:pt x="219533" y="676828"/>
              </a:cubicBezTo>
              <a:cubicBezTo>
                <a:pt x="207191" y="639109"/>
                <a:pt x="197547" y="597103"/>
                <a:pt x="191553" y="552145"/>
              </a:cubicBezTo>
              <a:cubicBezTo>
                <a:pt x="155614" y="524427"/>
                <a:pt x="123987" y="495185"/>
                <a:pt x="97493" y="465563"/>
              </a:cubicBezTo>
              <a:close/>
              <a:moveTo>
                <a:pt x="551718" y="583959"/>
              </a:moveTo>
              <a:cubicBezTo>
                <a:pt x="534723" y="595484"/>
                <a:pt x="516871" y="606438"/>
                <a:pt x="498437" y="617011"/>
              </a:cubicBezTo>
              <a:cubicBezTo>
                <a:pt x="479991" y="627679"/>
                <a:pt x="461495" y="637489"/>
                <a:pt x="443073" y="646538"/>
              </a:cubicBezTo>
              <a:cubicBezTo>
                <a:pt x="473113" y="657111"/>
                <a:pt x="502193" y="665111"/>
                <a:pt x="529690" y="670636"/>
              </a:cubicBezTo>
              <a:cubicBezTo>
                <a:pt x="538597" y="644252"/>
                <a:pt x="545971" y="615106"/>
                <a:pt x="551718" y="583959"/>
              </a:cubicBezTo>
              <a:close/>
              <a:moveTo>
                <a:pt x="235606" y="583959"/>
              </a:moveTo>
              <a:cubicBezTo>
                <a:pt x="241371" y="615201"/>
                <a:pt x="248687" y="644443"/>
                <a:pt x="257633" y="670922"/>
              </a:cubicBezTo>
              <a:cubicBezTo>
                <a:pt x="285193" y="665397"/>
                <a:pt x="314435" y="657492"/>
                <a:pt x="344549" y="646824"/>
              </a:cubicBezTo>
              <a:cubicBezTo>
                <a:pt x="326010" y="637775"/>
                <a:pt x="307460" y="627774"/>
                <a:pt x="288887" y="617011"/>
              </a:cubicBezTo>
              <a:cubicBezTo>
                <a:pt x="270452" y="606438"/>
                <a:pt x="252600" y="595484"/>
                <a:pt x="235606" y="583959"/>
              </a:cubicBezTo>
              <a:close/>
              <a:moveTo>
                <a:pt x="688937" y="654825"/>
              </a:moveTo>
              <a:cubicBezTo>
                <a:pt x="672930" y="654825"/>
                <a:pt x="660362" y="667398"/>
                <a:pt x="660362" y="683400"/>
              </a:cubicBezTo>
              <a:cubicBezTo>
                <a:pt x="660362" y="699402"/>
                <a:pt x="672930" y="711975"/>
                <a:pt x="688937" y="711975"/>
              </a:cubicBezTo>
              <a:cubicBezTo>
                <a:pt x="704944" y="711975"/>
                <a:pt x="717512" y="699402"/>
                <a:pt x="717512" y="683400"/>
              </a:cubicBezTo>
              <a:cubicBezTo>
                <a:pt x="717512" y="667398"/>
                <a:pt x="704944" y="654825"/>
                <a:pt x="688937" y="654825"/>
              </a:cubicBezTo>
              <a:close/>
              <a:moveTo>
                <a:pt x="107912" y="664350"/>
              </a:moveTo>
              <a:cubicBezTo>
                <a:pt x="91905" y="664350"/>
                <a:pt x="79337" y="676923"/>
                <a:pt x="79337" y="692925"/>
              </a:cubicBezTo>
              <a:cubicBezTo>
                <a:pt x="79337" y="708927"/>
                <a:pt x="91905" y="721500"/>
                <a:pt x="107912" y="721500"/>
              </a:cubicBezTo>
              <a:cubicBezTo>
                <a:pt x="123919" y="721500"/>
                <a:pt x="136487" y="708927"/>
                <a:pt x="136487" y="692925"/>
              </a:cubicBezTo>
              <a:cubicBezTo>
                <a:pt x="136487" y="676923"/>
                <a:pt x="123919" y="664350"/>
                <a:pt x="107912" y="664350"/>
              </a:cubicBezTo>
              <a:close/>
              <a:moveTo>
                <a:pt x="393365" y="668826"/>
              </a:moveTo>
              <a:cubicBezTo>
                <a:pt x="351440" y="686067"/>
                <a:pt x="310492" y="699116"/>
                <a:pt x="271623" y="707212"/>
              </a:cubicBezTo>
              <a:cubicBezTo>
                <a:pt x="273121" y="710736"/>
                <a:pt x="274536" y="713974"/>
                <a:pt x="276087" y="717309"/>
              </a:cubicBezTo>
              <a:cubicBezTo>
                <a:pt x="309000" y="788079"/>
                <a:pt x="352124" y="826275"/>
                <a:pt x="393662" y="826275"/>
              </a:cubicBezTo>
              <a:cubicBezTo>
                <a:pt x="435199" y="826275"/>
                <a:pt x="478324" y="788079"/>
                <a:pt x="511237" y="717309"/>
              </a:cubicBezTo>
              <a:cubicBezTo>
                <a:pt x="512788" y="713974"/>
                <a:pt x="514203" y="710736"/>
                <a:pt x="515701" y="707212"/>
              </a:cubicBezTo>
              <a:cubicBezTo>
                <a:pt x="476668" y="699116"/>
                <a:pt x="435486" y="686258"/>
                <a:pt x="393365" y="668826"/>
              </a:cubicBez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 editAs="absolute">
    <xdr:from>
      <xdr:col>2</xdr:col>
      <xdr:colOff>11241</xdr:colOff>
      <xdr:row>7</xdr:row>
      <xdr:rowOff>116121</xdr:rowOff>
    </xdr:from>
    <xdr:to>
      <xdr:col>8</xdr:col>
      <xdr:colOff>1847850</xdr:colOff>
      <xdr:row>7</xdr:row>
      <xdr:rowOff>116121</xdr:rowOff>
    </xdr:to>
    <xdr:cxnSp macro="">
      <xdr:nvCxnSpPr>
        <xdr:cNvPr id="35" name="Ravni poveznik 34">
          <a:extLst>
            <a:ext uri="{FF2B5EF4-FFF2-40B4-BE49-F238E27FC236}">
              <a16:creationId xmlns:a16="http://schemas.microsoft.com/office/drawing/2014/main" id="{85B67987-3978-485A-95B3-A987A98C24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106616" y="1382946"/>
          <a:ext cx="7608759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11241</xdr:colOff>
      <xdr:row>17</xdr:row>
      <xdr:rowOff>135171</xdr:rowOff>
    </xdr:from>
    <xdr:to>
      <xdr:col>8</xdr:col>
      <xdr:colOff>1847850</xdr:colOff>
      <xdr:row>17</xdr:row>
      <xdr:rowOff>135171</xdr:rowOff>
    </xdr:to>
    <xdr:cxnSp macro="">
      <xdr:nvCxnSpPr>
        <xdr:cNvPr id="36" name="Ravni poveznik 35">
          <a:extLst>
            <a:ext uri="{FF2B5EF4-FFF2-40B4-BE49-F238E27FC236}">
              <a16:creationId xmlns:a16="http://schemas.microsoft.com/office/drawing/2014/main" id="{6D28E084-6BD2-46BD-A0AC-1839DBA60E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106616" y="4783371"/>
          <a:ext cx="7608759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370205</xdr:colOff>
      <xdr:row>1</xdr:row>
      <xdr:rowOff>92940</xdr:rowOff>
    </xdr:from>
    <xdr:to>
      <xdr:col>1</xdr:col>
      <xdr:colOff>1085850</xdr:colOff>
      <xdr:row>2</xdr:row>
      <xdr:rowOff>60643</xdr:rowOff>
    </xdr:to>
    <xdr:pic>
      <xdr:nvPicPr>
        <xdr:cNvPr id="2" name="Logotip" descr="Logotip programa Excel">
          <a:extLst>
            <a:ext uri="{FF2B5EF4-FFF2-40B4-BE49-F238E27FC236}">
              <a16:creationId xmlns:a16="http://schemas.microsoft.com/office/drawing/2014/main" id="{B8CFA3B2-850C-4108-905D-72315A516C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6589" t="13099" r="6742" b="13099"/>
        <a:stretch/>
      </xdr:blipFill>
      <xdr:spPr>
        <a:xfrm>
          <a:off x="3380105" y="807315"/>
          <a:ext cx="715645" cy="320128"/>
        </a:xfrm>
        <a:prstGeom prst="rect">
          <a:avLst/>
        </a:prstGeom>
      </xdr:spPr>
    </xdr:pic>
    <xdr:clientData/>
  </xdr:twoCellAnchor>
  <xdr:twoCellAnchor>
    <xdr:from>
      <xdr:col>1</xdr:col>
      <xdr:colOff>4632960</xdr:colOff>
      <xdr:row>3</xdr:row>
      <xdr:rowOff>1228725</xdr:rowOff>
    </xdr:from>
    <xdr:to>
      <xdr:col>2</xdr:col>
      <xdr:colOff>1079</xdr:colOff>
      <xdr:row>4</xdr:row>
      <xdr:rowOff>1018349</xdr:rowOff>
    </xdr:to>
    <xdr:grpSp>
      <xdr:nvGrpSpPr>
        <xdr:cNvPr id="4" name="Grupa 3" descr="Gumb Navigacija">
          <a:extLst>
            <a:ext uri="{FF2B5EF4-FFF2-40B4-BE49-F238E27FC236}">
              <a16:creationId xmlns:a16="http://schemas.microsoft.com/office/drawing/2014/main" id="{F9F51468-C0F9-4A29-8D8F-B17D786F2AD1}"/>
            </a:ext>
          </a:extLst>
        </xdr:cNvPr>
        <xdr:cNvGrpSpPr/>
      </xdr:nvGrpSpPr>
      <xdr:grpSpPr>
        <a:xfrm>
          <a:off x="7642860" y="3019425"/>
          <a:ext cx="1959419" cy="1275524"/>
          <a:chOff x="7011545" y="4808598"/>
          <a:chExt cx="1275524" cy="1275524"/>
        </a:xfrm>
      </xdr:grpSpPr>
      <xdr:sp macro="" textlink="" fLocksText="0">
        <xdr:nvSpPr>
          <xdr:cNvPr id="5" name="txt_FunctionNext" descr="Gumb za sljedeći korak, s hipervezom na sljedeći list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17AE097-31F8-4E22-AC4B-CD407768B8F9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bg1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hr" sz="20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  <a:t>Krenimo</a:t>
            </a:r>
          </a:p>
        </xdr:txBody>
      </xdr:sp>
      <xdr:sp macro="" textlink="">
        <xdr:nvSpPr>
          <xdr:cNvPr id="6" name="Prostoručno: oblik 5">
            <a:extLst>
              <a:ext uri="{FF2B5EF4-FFF2-40B4-BE49-F238E27FC236}">
                <a16:creationId xmlns:a16="http://schemas.microsoft.com/office/drawing/2014/main" id="{6A13A144-F191-4691-83E5-9AF913F6B382}"/>
              </a:ext>
            </a:extLst>
          </xdr:cNvPr>
          <xdr:cNvSpPr/>
        </xdr:nvSpPr>
        <xdr:spPr>
          <a:xfrm>
            <a:off x="7926415" y="5336931"/>
            <a:ext cx="268967" cy="224142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accent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0</xdr:col>
      <xdr:colOff>928113</xdr:colOff>
      <xdr:row>1</xdr:row>
      <xdr:rowOff>323851</xdr:rowOff>
    </xdr:from>
    <xdr:to>
      <xdr:col>0</xdr:col>
      <xdr:colOff>2857501</xdr:colOff>
      <xdr:row>3</xdr:row>
      <xdr:rowOff>1190626</xdr:rowOff>
    </xdr:to>
    <xdr:grpSp>
      <xdr:nvGrpSpPr>
        <xdr:cNvPr id="10" name="Grafika 41">
          <a:extLst>
            <a:ext uri="{FF2B5EF4-FFF2-40B4-BE49-F238E27FC236}">
              <a16:creationId xmlns:a16="http://schemas.microsoft.com/office/drawing/2014/main" id="{BCE9815B-6D69-46D2-A5C5-148EFA4E5B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928113" y="1038226"/>
          <a:ext cx="1929388" cy="1943100"/>
          <a:chOff x="7451363" y="1582751"/>
          <a:chExt cx="3350895" cy="3374708"/>
        </a:xfrm>
        <a:solidFill>
          <a:schemeClr val="bg1"/>
        </a:solidFill>
      </xdr:grpSpPr>
      <xdr:sp macro="" textlink="">
        <xdr:nvSpPr>
          <xdr:cNvPr id="11" name="Prostoručno: oblik 10">
            <a:extLst>
              <a:ext uri="{FF2B5EF4-FFF2-40B4-BE49-F238E27FC236}">
                <a16:creationId xmlns:a16="http://schemas.microsoft.com/office/drawing/2014/main" id="{7CD7FA65-CE06-4F1F-AA51-F63FC8CA77B3}"/>
              </a:ext>
            </a:extLst>
          </xdr:cNvPr>
          <xdr:cNvSpPr/>
        </xdr:nvSpPr>
        <xdr:spPr>
          <a:xfrm>
            <a:off x="7983811" y="1898029"/>
            <a:ext cx="2276475" cy="2667000"/>
          </a:xfrm>
          <a:custGeom>
            <a:avLst/>
            <a:gdLst>
              <a:gd name="connsiteX0" fmla="*/ 2116931 w 2276475"/>
              <a:gd name="connsiteY0" fmla="*/ 1485424 h 2667000"/>
              <a:gd name="connsiteX1" fmla="*/ 2116931 w 2276475"/>
              <a:gd name="connsiteY1" fmla="*/ 1083469 h 2667000"/>
              <a:gd name="connsiteX2" fmla="*/ 2041684 w 2276475"/>
              <a:gd name="connsiteY2" fmla="*/ 1112044 h 2667000"/>
              <a:gd name="connsiteX3" fmla="*/ 1889284 w 2276475"/>
              <a:gd name="connsiteY3" fmla="*/ 961549 h 2667000"/>
              <a:gd name="connsiteX4" fmla="*/ 1758791 w 2276475"/>
              <a:gd name="connsiteY4" fmla="*/ 1047274 h 2667000"/>
              <a:gd name="connsiteX5" fmla="*/ 1432084 w 2276475"/>
              <a:gd name="connsiteY5" fmla="*/ 827246 h 2667000"/>
              <a:gd name="connsiteX6" fmla="*/ 1601629 w 2276475"/>
              <a:gd name="connsiteY6" fmla="*/ 470059 h 2667000"/>
              <a:gd name="connsiteX7" fmla="*/ 1138714 w 2276475"/>
              <a:gd name="connsiteY7" fmla="*/ 7144 h 2667000"/>
              <a:gd name="connsiteX8" fmla="*/ 676751 w 2276475"/>
              <a:gd name="connsiteY8" fmla="*/ 471011 h 2667000"/>
              <a:gd name="connsiteX9" fmla="*/ 846296 w 2276475"/>
              <a:gd name="connsiteY9" fmla="*/ 828199 h 2667000"/>
              <a:gd name="connsiteX10" fmla="*/ 519589 w 2276475"/>
              <a:gd name="connsiteY10" fmla="*/ 1048226 h 2667000"/>
              <a:gd name="connsiteX11" fmla="*/ 389096 w 2276475"/>
              <a:gd name="connsiteY11" fmla="*/ 962501 h 2667000"/>
              <a:gd name="connsiteX12" fmla="*/ 236696 w 2276475"/>
              <a:gd name="connsiteY12" fmla="*/ 1112996 h 2667000"/>
              <a:gd name="connsiteX13" fmla="*/ 161449 w 2276475"/>
              <a:gd name="connsiteY13" fmla="*/ 1084421 h 2667000"/>
              <a:gd name="connsiteX14" fmla="*/ 161449 w 2276475"/>
              <a:gd name="connsiteY14" fmla="*/ 1486376 h 2667000"/>
              <a:gd name="connsiteX15" fmla="*/ 7144 w 2276475"/>
              <a:gd name="connsiteY15" fmla="*/ 1696879 h 2667000"/>
              <a:gd name="connsiteX16" fmla="*/ 161449 w 2276475"/>
              <a:gd name="connsiteY16" fmla="*/ 1907381 h 2667000"/>
              <a:gd name="connsiteX17" fmla="*/ 161449 w 2276475"/>
              <a:gd name="connsiteY17" fmla="*/ 2288381 h 2667000"/>
              <a:gd name="connsiteX18" fmla="*/ 1138714 w 2276475"/>
              <a:gd name="connsiteY18" fmla="*/ 2665572 h 2667000"/>
              <a:gd name="connsiteX19" fmla="*/ 2115979 w 2276475"/>
              <a:gd name="connsiteY19" fmla="*/ 2288381 h 2667000"/>
              <a:gd name="connsiteX20" fmla="*/ 2115979 w 2276475"/>
              <a:gd name="connsiteY20" fmla="*/ 1907381 h 2667000"/>
              <a:gd name="connsiteX21" fmla="*/ 2270284 w 2276475"/>
              <a:gd name="connsiteY21" fmla="*/ 1696879 h 2667000"/>
              <a:gd name="connsiteX22" fmla="*/ 2116931 w 2276475"/>
              <a:gd name="connsiteY22" fmla="*/ 1485424 h 2667000"/>
              <a:gd name="connsiteX23" fmla="*/ 1881664 w 2276475"/>
              <a:gd name="connsiteY23" fmla="*/ 1038701 h 2667000"/>
              <a:gd name="connsiteX24" fmla="*/ 1980724 w 2276475"/>
              <a:gd name="connsiteY24" fmla="*/ 1135856 h 2667000"/>
              <a:gd name="connsiteX25" fmla="*/ 1387316 w 2276475"/>
              <a:gd name="connsiteY25" fmla="*/ 1364456 h 2667000"/>
              <a:gd name="connsiteX26" fmla="*/ 1881664 w 2276475"/>
              <a:gd name="connsiteY26" fmla="*/ 1038701 h 2667000"/>
              <a:gd name="connsiteX27" fmla="*/ 736759 w 2276475"/>
              <a:gd name="connsiteY27" fmla="*/ 471011 h 2667000"/>
              <a:gd name="connsiteX28" fmla="*/ 1139666 w 2276475"/>
              <a:gd name="connsiteY28" fmla="*/ 68104 h 2667000"/>
              <a:gd name="connsiteX29" fmla="*/ 1542574 w 2276475"/>
              <a:gd name="connsiteY29" fmla="*/ 471011 h 2667000"/>
              <a:gd name="connsiteX30" fmla="*/ 1139666 w 2276475"/>
              <a:gd name="connsiteY30" fmla="*/ 873919 h 2667000"/>
              <a:gd name="connsiteX31" fmla="*/ 736759 w 2276475"/>
              <a:gd name="connsiteY31" fmla="*/ 471011 h 2667000"/>
              <a:gd name="connsiteX32" fmla="*/ 397669 w 2276475"/>
              <a:gd name="connsiteY32" fmla="*/ 1038701 h 2667000"/>
              <a:gd name="connsiteX33" fmla="*/ 892016 w 2276475"/>
              <a:gd name="connsiteY33" fmla="*/ 1365409 h 2667000"/>
              <a:gd name="connsiteX34" fmla="*/ 298609 w 2276475"/>
              <a:gd name="connsiteY34" fmla="*/ 1136809 h 2667000"/>
              <a:gd name="connsiteX35" fmla="*/ 397669 w 2276475"/>
              <a:gd name="connsiteY35" fmla="*/ 1038701 h 2667000"/>
              <a:gd name="connsiteX36" fmla="*/ 68104 w 2276475"/>
              <a:gd name="connsiteY36" fmla="*/ 1695926 h 2667000"/>
              <a:gd name="connsiteX37" fmla="*/ 191929 w 2276475"/>
              <a:gd name="connsiteY37" fmla="*/ 1541621 h 2667000"/>
              <a:gd name="connsiteX38" fmla="*/ 315754 w 2276475"/>
              <a:gd name="connsiteY38" fmla="*/ 1695926 h 2667000"/>
              <a:gd name="connsiteX39" fmla="*/ 191929 w 2276475"/>
              <a:gd name="connsiteY39" fmla="*/ 1850231 h 2667000"/>
              <a:gd name="connsiteX40" fmla="*/ 68104 w 2276475"/>
              <a:gd name="connsiteY40" fmla="*/ 1695926 h 2667000"/>
              <a:gd name="connsiteX41" fmla="*/ 1109186 w 2276475"/>
              <a:gd name="connsiteY41" fmla="*/ 2589372 h 2667000"/>
              <a:gd name="connsiteX42" fmla="*/ 221456 w 2276475"/>
              <a:gd name="connsiteY42" fmla="*/ 2246472 h 2667000"/>
              <a:gd name="connsiteX43" fmla="*/ 221456 w 2276475"/>
              <a:gd name="connsiteY43" fmla="*/ 1907381 h 2667000"/>
              <a:gd name="connsiteX44" fmla="*/ 225266 w 2276475"/>
              <a:gd name="connsiteY44" fmla="*/ 1906429 h 2667000"/>
              <a:gd name="connsiteX45" fmla="*/ 238601 w 2276475"/>
              <a:gd name="connsiteY45" fmla="*/ 1902619 h 2667000"/>
              <a:gd name="connsiteX46" fmla="*/ 258604 w 2276475"/>
              <a:gd name="connsiteY46" fmla="*/ 1894999 h 2667000"/>
              <a:gd name="connsiteX47" fmla="*/ 270986 w 2276475"/>
              <a:gd name="connsiteY47" fmla="*/ 1888331 h 2667000"/>
              <a:gd name="connsiteX48" fmla="*/ 288131 w 2276475"/>
              <a:gd name="connsiteY48" fmla="*/ 1876901 h 2667000"/>
              <a:gd name="connsiteX49" fmla="*/ 299561 w 2276475"/>
              <a:gd name="connsiteY49" fmla="*/ 1867376 h 2667000"/>
              <a:gd name="connsiteX50" fmla="*/ 314801 w 2276475"/>
              <a:gd name="connsiteY50" fmla="*/ 1853089 h 2667000"/>
              <a:gd name="connsiteX51" fmla="*/ 325279 w 2276475"/>
              <a:gd name="connsiteY51" fmla="*/ 1841659 h 2667000"/>
              <a:gd name="connsiteX52" fmla="*/ 337661 w 2276475"/>
              <a:gd name="connsiteY52" fmla="*/ 1823561 h 2667000"/>
              <a:gd name="connsiteX53" fmla="*/ 346234 w 2276475"/>
              <a:gd name="connsiteY53" fmla="*/ 1810226 h 2667000"/>
              <a:gd name="connsiteX54" fmla="*/ 355759 w 2276475"/>
              <a:gd name="connsiteY54" fmla="*/ 1789271 h 2667000"/>
              <a:gd name="connsiteX55" fmla="*/ 361474 w 2276475"/>
              <a:gd name="connsiteY55" fmla="*/ 1774984 h 2667000"/>
              <a:gd name="connsiteX56" fmla="*/ 368141 w 2276475"/>
              <a:gd name="connsiteY56" fmla="*/ 1749266 h 2667000"/>
              <a:gd name="connsiteX57" fmla="*/ 370999 w 2276475"/>
              <a:gd name="connsiteY57" fmla="*/ 1735931 h 2667000"/>
              <a:gd name="connsiteX58" fmla="*/ 374809 w 2276475"/>
              <a:gd name="connsiteY58" fmla="*/ 1694974 h 2667000"/>
              <a:gd name="connsiteX59" fmla="*/ 370999 w 2276475"/>
              <a:gd name="connsiteY59" fmla="*/ 1654016 h 2667000"/>
              <a:gd name="connsiteX60" fmla="*/ 368141 w 2276475"/>
              <a:gd name="connsiteY60" fmla="*/ 1640681 h 2667000"/>
              <a:gd name="connsiteX61" fmla="*/ 361474 w 2276475"/>
              <a:gd name="connsiteY61" fmla="*/ 1614964 h 2667000"/>
              <a:gd name="connsiteX62" fmla="*/ 355759 w 2276475"/>
              <a:gd name="connsiteY62" fmla="*/ 1600676 h 2667000"/>
              <a:gd name="connsiteX63" fmla="*/ 346234 w 2276475"/>
              <a:gd name="connsiteY63" fmla="*/ 1579721 h 2667000"/>
              <a:gd name="connsiteX64" fmla="*/ 337661 w 2276475"/>
              <a:gd name="connsiteY64" fmla="*/ 1566386 h 2667000"/>
              <a:gd name="connsiteX65" fmla="*/ 325279 w 2276475"/>
              <a:gd name="connsiteY65" fmla="*/ 1548289 h 2667000"/>
              <a:gd name="connsiteX66" fmla="*/ 314801 w 2276475"/>
              <a:gd name="connsiteY66" fmla="*/ 1536859 h 2667000"/>
              <a:gd name="connsiteX67" fmla="*/ 299561 w 2276475"/>
              <a:gd name="connsiteY67" fmla="*/ 1522571 h 2667000"/>
              <a:gd name="connsiteX68" fmla="*/ 288131 w 2276475"/>
              <a:gd name="connsiteY68" fmla="*/ 1513046 h 2667000"/>
              <a:gd name="connsiteX69" fmla="*/ 270986 w 2276475"/>
              <a:gd name="connsiteY69" fmla="*/ 1501616 h 2667000"/>
              <a:gd name="connsiteX70" fmla="*/ 258604 w 2276475"/>
              <a:gd name="connsiteY70" fmla="*/ 1494949 h 2667000"/>
              <a:gd name="connsiteX71" fmla="*/ 238601 w 2276475"/>
              <a:gd name="connsiteY71" fmla="*/ 1487329 h 2667000"/>
              <a:gd name="connsiteX72" fmla="*/ 225266 w 2276475"/>
              <a:gd name="connsiteY72" fmla="*/ 1483519 h 2667000"/>
              <a:gd name="connsiteX73" fmla="*/ 221456 w 2276475"/>
              <a:gd name="connsiteY73" fmla="*/ 1482566 h 2667000"/>
              <a:gd name="connsiteX74" fmla="*/ 221456 w 2276475"/>
              <a:gd name="connsiteY74" fmla="*/ 1169194 h 2667000"/>
              <a:gd name="connsiteX75" fmla="*/ 1109186 w 2276475"/>
              <a:gd name="connsiteY75" fmla="*/ 1511141 h 2667000"/>
              <a:gd name="connsiteX76" fmla="*/ 1109186 w 2276475"/>
              <a:gd name="connsiteY76" fmla="*/ 2589372 h 2667000"/>
              <a:gd name="connsiteX77" fmla="*/ 1109186 w 2276475"/>
              <a:gd name="connsiteY77" fmla="*/ 2589372 h 2667000"/>
              <a:gd name="connsiteX78" fmla="*/ 570071 w 2276475"/>
              <a:gd name="connsiteY78" fmla="*/ 1081564 h 2667000"/>
              <a:gd name="connsiteX79" fmla="*/ 911066 w 2276475"/>
              <a:gd name="connsiteY79" fmla="*/ 872966 h 2667000"/>
              <a:gd name="connsiteX80" fmla="*/ 1139666 w 2276475"/>
              <a:gd name="connsiteY80" fmla="*/ 933926 h 2667000"/>
              <a:gd name="connsiteX81" fmla="*/ 1368266 w 2276475"/>
              <a:gd name="connsiteY81" fmla="*/ 872966 h 2667000"/>
              <a:gd name="connsiteX82" fmla="*/ 1709261 w 2276475"/>
              <a:gd name="connsiteY82" fmla="*/ 1081564 h 2667000"/>
              <a:gd name="connsiteX83" fmla="*/ 1139666 w 2276475"/>
              <a:gd name="connsiteY83" fmla="*/ 1457801 h 2667000"/>
              <a:gd name="connsiteX84" fmla="*/ 570071 w 2276475"/>
              <a:gd name="connsiteY84" fmla="*/ 1081564 h 2667000"/>
              <a:gd name="connsiteX85" fmla="*/ 2056924 w 2276475"/>
              <a:gd name="connsiteY85" fmla="*/ 2246472 h 2667000"/>
              <a:gd name="connsiteX86" fmla="*/ 1169194 w 2276475"/>
              <a:gd name="connsiteY86" fmla="*/ 2589372 h 2667000"/>
              <a:gd name="connsiteX87" fmla="*/ 1169194 w 2276475"/>
              <a:gd name="connsiteY87" fmla="*/ 1513999 h 2667000"/>
              <a:gd name="connsiteX88" fmla="*/ 2056924 w 2276475"/>
              <a:gd name="connsiteY88" fmla="*/ 1172051 h 2667000"/>
              <a:gd name="connsiteX89" fmla="*/ 2056924 w 2276475"/>
              <a:gd name="connsiteY89" fmla="*/ 1486376 h 2667000"/>
              <a:gd name="connsiteX90" fmla="*/ 1902619 w 2276475"/>
              <a:gd name="connsiteY90" fmla="*/ 1696879 h 2667000"/>
              <a:gd name="connsiteX91" fmla="*/ 2056924 w 2276475"/>
              <a:gd name="connsiteY91" fmla="*/ 1907381 h 2667000"/>
              <a:gd name="connsiteX92" fmla="*/ 2056924 w 2276475"/>
              <a:gd name="connsiteY92" fmla="*/ 2246472 h 2667000"/>
              <a:gd name="connsiteX93" fmla="*/ 2087404 w 2276475"/>
              <a:gd name="connsiteY93" fmla="*/ 1850231 h 2667000"/>
              <a:gd name="connsiteX94" fmla="*/ 1963579 w 2276475"/>
              <a:gd name="connsiteY94" fmla="*/ 1695926 h 2667000"/>
              <a:gd name="connsiteX95" fmla="*/ 2087404 w 2276475"/>
              <a:gd name="connsiteY95" fmla="*/ 1541621 h 2667000"/>
              <a:gd name="connsiteX96" fmla="*/ 2211229 w 2276475"/>
              <a:gd name="connsiteY96" fmla="*/ 1695926 h 2667000"/>
              <a:gd name="connsiteX97" fmla="*/ 2087404 w 2276475"/>
              <a:gd name="connsiteY97" fmla="*/ 1850231 h 2667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</a:cxnLst>
            <a:rect l="l" t="t" r="r" b="b"/>
            <a:pathLst>
              <a:path w="2276475" h="2667000">
                <a:moveTo>
                  <a:pt x="2116931" y="1485424"/>
                </a:moveTo>
                <a:lnTo>
                  <a:pt x="2116931" y="1083469"/>
                </a:lnTo>
                <a:lnTo>
                  <a:pt x="2041684" y="1112044"/>
                </a:lnTo>
                <a:lnTo>
                  <a:pt x="1889284" y="961549"/>
                </a:lnTo>
                <a:lnTo>
                  <a:pt x="1758791" y="1047274"/>
                </a:lnTo>
                <a:cubicBezTo>
                  <a:pt x="1691164" y="951071"/>
                  <a:pt x="1574959" y="872966"/>
                  <a:pt x="1432084" y="827246"/>
                </a:cubicBezTo>
                <a:cubicBezTo>
                  <a:pt x="1534954" y="742474"/>
                  <a:pt x="1601629" y="613886"/>
                  <a:pt x="1601629" y="470059"/>
                </a:cubicBezTo>
                <a:cubicBezTo>
                  <a:pt x="1601629" y="214789"/>
                  <a:pt x="1393984" y="7144"/>
                  <a:pt x="1138714" y="7144"/>
                </a:cubicBezTo>
                <a:cubicBezTo>
                  <a:pt x="883444" y="7144"/>
                  <a:pt x="676751" y="215741"/>
                  <a:pt x="676751" y="471011"/>
                </a:cubicBezTo>
                <a:cubicBezTo>
                  <a:pt x="676751" y="614839"/>
                  <a:pt x="742474" y="743426"/>
                  <a:pt x="846296" y="828199"/>
                </a:cubicBezTo>
                <a:cubicBezTo>
                  <a:pt x="703421" y="873919"/>
                  <a:pt x="588169" y="951071"/>
                  <a:pt x="519589" y="1048226"/>
                </a:cubicBezTo>
                <a:lnTo>
                  <a:pt x="389096" y="962501"/>
                </a:lnTo>
                <a:lnTo>
                  <a:pt x="236696" y="1112996"/>
                </a:lnTo>
                <a:lnTo>
                  <a:pt x="161449" y="1084421"/>
                </a:lnTo>
                <a:lnTo>
                  <a:pt x="161449" y="1486376"/>
                </a:lnTo>
                <a:cubicBezTo>
                  <a:pt x="73819" y="1503521"/>
                  <a:pt x="7144" y="1591151"/>
                  <a:pt x="7144" y="1696879"/>
                </a:cubicBezTo>
                <a:cubicBezTo>
                  <a:pt x="7144" y="1802606"/>
                  <a:pt x="73819" y="1890236"/>
                  <a:pt x="161449" y="1907381"/>
                </a:cubicBezTo>
                <a:lnTo>
                  <a:pt x="161449" y="2288381"/>
                </a:lnTo>
                <a:lnTo>
                  <a:pt x="1138714" y="2665572"/>
                </a:lnTo>
                <a:lnTo>
                  <a:pt x="2115979" y="2288381"/>
                </a:lnTo>
                <a:lnTo>
                  <a:pt x="2115979" y="1907381"/>
                </a:lnTo>
                <a:cubicBezTo>
                  <a:pt x="2203609" y="1890236"/>
                  <a:pt x="2270284" y="1802606"/>
                  <a:pt x="2270284" y="1696879"/>
                </a:cubicBezTo>
                <a:cubicBezTo>
                  <a:pt x="2271236" y="1590199"/>
                  <a:pt x="2204561" y="1502569"/>
                  <a:pt x="2116931" y="1485424"/>
                </a:cubicBezTo>
                <a:close/>
                <a:moveTo>
                  <a:pt x="1881664" y="1038701"/>
                </a:moveTo>
                <a:lnTo>
                  <a:pt x="1980724" y="1135856"/>
                </a:lnTo>
                <a:lnTo>
                  <a:pt x="1387316" y="1364456"/>
                </a:lnTo>
                <a:lnTo>
                  <a:pt x="1881664" y="1038701"/>
                </a:lnTo>
                <a:close/>
                <a:moveTo>
                  <a:pt x="736759" y="471011"/>
                </a:moveTo>
                <a:cubicBezTo>
                  <a:pt x="736759" y="249079"/>
                  <a:pt x="917734" y="68104"/>
                  <a:pt x="1139666" y="68104"/>
                </a:cubicBezTo>
                <a:cubicBezTo>
                  <a:pt x="1361599" y="68104"/>
                  <a:pt x="1542574" y="249079"/>
                  <a:pt x="1542574" y="471011"/>
                </a:cubicBezTo>
                <a:cubicBezTo>
                  <a:pt x="1542574" y="692944"/>
                  <a:pt x="1361599" y="873919"/>
                  <a:pt x="1139666" y="873919"/>
                </a:cubicBezTo>
                <a:cubicBezTo>
                  <a:pt x="917734" y="873919"/>
                  <a:pt x="736759" y="692944"/>
                  <a:pt x="736759" y="471011"/>
                </a:cubicBezTo>
                <a:close/>
                <a:moveTo>
                  <a:pt x="397669" y="1038701"/>
                </a:moveTo>
                <a:lnTo>
                  <a:pt x="892016" y="1365409"/>
                </a:lnTo>
                <a:lnTo>
                  <a:pt x="298609" y="1136809"/>
                </a:lnTo>
                <a:lnTo>
                  <a:pt x="397669" y="1038701"/>
                </a:lnTo>
                <a:close/>
                <a:moveTo>
                  <a:pt x="68104" y="1695926"/>
                </a:moveTo>
                <a:cubicBezTo>
                  <a:pt x="68104" y="1611154"/>
                  <a:pt x="123349" y="1541621"/>
                  <a:pt x="191929" y="1541621"/>
                </a:cubicBezTo>
                <a:cubicBezTo>
                  <a:pt x="260509" y="1541621"/>
                  <a:pt x="315754" y="1611154"/>
                  <a:pt x="315754" y="1695926"/>
                </a:cubicBezTo>
                <a:cubicBezTo>
                  <a:pt x="315754" y="1780699"/>
                  <a:pt x="260509" y="1850231"/>
                  <a:pt x="191929" y="1850231"/>
                </a:cubicBezTo>
                <a:cubicBezTo>
                  <a:pt x="123349" y="1850231"/>
                  <a:pt x="68104" y="1780699"/>
                  <a:pt x="68104" y="1695926"/>
                </a:cubicBezTo>
                <a:close/>
                <a:moveTo>
                  <a:pt x="1109186" y="2589372"/>
                </a:moveTo>
                <a:lnTo>
                  <a:pt x="221456" y="2246472"/>
                </a:lnTo>
                <a:lnTo>
                  <a:pt x="221456" y="1907381"/>
                </a:lnTo>
                <a:cubicBezTo>
                  <a:pt x="222409" y="1907381"/>
                  <a:pt x="224314" y="1906429"/>
                  <a:pt x="225266" y="1906429"/>
                </a:cubicBezTo>
                <a:cubicBezTo>
                  <a:pt x="230029" y="1905476"/>
                  <a:pt x="233839" y="1903571"/>
                  <a:pt x="238601" y="1902619"/>
                </a:cubicBezTo>
                <a:cubicBezTo>
                  <a:pt x="245269" y="1900714"/>
                  <a:pt x="251936" y="1898809"/>
                  <a:pt x="258604" y="1894999"/>
                </a:cubicBezTo>
                <a:cubicBezTo>
                  <a:pt x="263366" y="1893094"/>
                  <a:pt x="267176" y="1890236"/>
                  <a:pt x="270986" y="1888331"/>
                </a:cubicBezTo>
                <a:cubicBezTo>
                  <a:pt x="276701" y="1884521"/>
                  <a:pt x="282416" y="1881664"/>
                  <a:pt x="288131" y="1876901"/>
                </a:cubicBezTo>
                <a:cubicBezTo>
                  <a:pt x="291941" y="1874044"/>
                  <a:pt x="295751" y="1871186"/>
                  <a:pt x="299561" y="1867376"/>
                </a:cubicBezTo>
                <a:cubicBezTo>
                  <a:pt x="304324" y="1862614"/>
                  <a:pt x="310039" y="1857851"/>
                  <a:pt x="314801" y="1853089"/>
                </a:cubicBezTo>
                <a:cubicBezTo>
                  <a:pt x="318611" y="1849279"/>
                  <a:pt x="321469" y="1845469"/>
                  <a:pt x="325279" y="1841659"/>
                </a:cubicBezTo>
                <a:cubicBezTo>
                  <a:pt x="330041" y="1835944"/>
                  <a:pt x="333851" y="1830229"/>
                  <a:pt x="337661" y="1823561"/>
                </a:cubicBezTo>
                <a:cubicBezTo>
                  <a:pt x="340519" y="1818799"/>
                  <a:pt x="343376" y="1814989"/>
                  <a:pt x="346234" y="1810226"/>
                </a:cubicBezTo>
                <a:cubicBezTo>
                  <a:pt x="350044" y="1803559"/>
                  <a:pt x="352901" y="1796891"/>
                  <a:pt x="355759" y="1789271"/>
                </a:cubicBezTo>
                <a:cubicBezTo>
                  <a:pt x="357664" y="1784509"/>
                  <a:pt x="359569" y="1779746"/>
                  <a:pt x="361474" y="1774984"/>
                </a:cubicBezTo>
                <a:cubicBezTo>
                  <a:pt x="364331" y="1766411"/>
                  <a:pt x="366236" y="1757839"/>
                  <a:pt x="368141" y="1749266"/>
                </a:cubicBezTo>
                <a:cubicBezTo>
                  <a:pt x="369094" y="1744504"/>
                  <a:pt x="370046" y="1740694"/>
                  <a:pt x="370999" y="1735931"/>
                </a:cubicBezTo>
                <a:cubicBezTo>
                  <a:pt x="372904" y="1722596"/>
                  <a:pt x="374809" y="1709261"/>
                  <a:pt x="374809" y="1694974"/>
                </a:cubicBezTo>
                <a:cubicBezTo>
                  <a:pt x="374809" y="1680686"/>
                  <a:pt x="373856" y="1667351"/>
                  <a:pt x="370999" y="1654016"/>
                </a:cubicBezTo>
                <a:cubicBezTo>
                  <a:pt x="370046" y="1649254"/>
                  <a:pt x="369094" y="1645444"/>
                  <a:pt x="368141" y="1640681"/>
                </a:cubicBezTo>
                <a:cubicBezTo>
                  <a:pt x="366236" y="1632109"/>
                  <a:pt x="364331" y="1623536"/>
                  <a:pt x="361474" y="1614964"/>
                </a:cubicBezTo>
                <a:cubicBezTo>
                  <a:pt x="359569" y="1610201"/>
                  <a:pt x="357664" y="1605439"/>
                  <a:pt x="355759" y="1600676"/>
                </a:cubicBezTo>
                <a:cubicBezTo>
                  <a:pt x="352901" y="1593056"/>
                  <a:pt x="350044" y="1586389"/>
                  <a:pt x="346234" y="1579721"/>
                </a:cubicBezTo>
                <a:cubicBezTo>
                  <a:pt x="343376" y="1574959"/>
                  <a:pt x="340519" y="1571149"/>
                  <a:pt x="337661" y="1566386"/>
                </a:cubicBezTo>
                <a:cubicBezTo>
                  <a:pt x="333851" y="1560671"/>
                  <a:pt x="330041" y="1554004"/>
                  <a:pt x="325279" y="1548289"/>
                </a:cubicBezTo>
                <a:cubicBezTo>
                  <a:pt x="322421" y="1544479"/>
                  <a:pt x="318611" y="1540669"/>
                  <a:pt x="314801" y="1536859"/>
                </a:cubicBezTo>
                <a:cubicBezTo>
                  <a:pt x="310039" y="1532096"/>
                  <a:pt x="305276" y="1527334"/>
                  <a:pt x="299561" y="1522571"/>
                </a:cubicBezTo>
                <a:cubicBezTo>
                  <a:pt x="295751" y="1519714"/>
                  <a:pt x="291941" y="1515904"/>
                  <a:pt x="288131" y="1513046"/>
                </a:cubicBezTo>
                <a:cubicBezTo>
                  <a:pt x="282416" y="1509236"/>
                  <a:pt x="276701" y="1505426"/>
                  <a:pt x="270986" y="1501616"/>
                </a:cubicBezTo>
                <a:cubicBezTo>
                  <a:pt x="267176" y="1498759"/>
                  <a:pt x="262414" y="1496854"/>
                  <a:pt x="258604" y="1494949"/>
                </a:cubicBezTo>
                <a:cubicBezTo>
                  <a:pt x="251936" y="1492091"/>
                  <a:pt x="245269" y="1490186"/>
                  <a:pt x="238601" y="1487329"/>
                </a:cubicBezTo>
                <a:cubicBezTo>
                  <a:pt x="233839" y="1486376"/>
                  <a:pt x="230029" y="1484471"/>
                  <a:pt x="225266" y="1483519"/>
                </a:cubicBezTo>
                <a:cubicBezTo>
                  <a:pt x="224314" y="1483519"/>
                  <a:pt x="222409" y="1482566"/>
                  <a:pt x="221456" y="1482566"/>
                </a:cubicBezTo>
                <a:lnTo>
                  <a:pt x="221456" y="1169194"/>
                </a:lnTo>
                <a:lnTo>
                  <a:pt x="1109186" y="1511141"/>
                </a:lnTo>
                <a:lnTo>
                  <a:pt x="1109186" y="2589372"/>
                </a:lnTo>
                <a:lnTo>
                  <a:pt x="1109186" y="2589372"/>
                </a:lnTo>
                <a:close/>
                <a:moveTo>
                  <a:pt x="570071" y="1081564"/>
                </a:moveTo>
                <a:cubicBezTo>
                  <a:pt x="637699" y="986314"/>
                  <a:pt x="759619" y="911066"/>
                  <a:pt x="911066" y="872966"/>
                </a:cubicBezTo>
                <a:cubicBezTo>
                  <a:pt x="978694" y="912019"/>
                  <a:pt x="1056799" y="933926"/>
                  <a:pt x="1139666" y="933926"/>
                </a:cubicBezTo>
                <a:cubicBezTo>
                  <a:pt x="1222534" y="933926"/>
                  <a:pt x="1300639" y="911066"/>
                  <a:pt x="1368266" y="872966"/>
                </a:cubicBezTo>
                <a:cubicBezTo>
                  <a:pt x="1518761" y="911066"/>
                  <a:pt x="1641634" y="986314"/>
                  <a:pt x="1709261" y="1081564"/>
                </a:cubicBezTo>
                <a:lnTo>
                  <a:pt x="1139666" y="1457801"/>
                </a:lnTo>
                <a:lnTo>
                  <a:pt x="570071" y="1081564"/>
                </a:lnTo>
                <a:close/>
                <a:moveTo>
                  <a:pt x="2056924" y="2246472"/>
                </a:moveTo>
                <a:lnTo>
                  <a:pt x="1169194" y="2589372"/>
                </a:lnTo>
                <a:lnTo>
                  <a:pt x="1169194" y="1513999"/>
                </a:lnTo>
                <a:lnTo>
                  <a:pt x="2056924" y="1172051"/>
                </a:lnTo>
                <a:lnTo>
                  <a:pt x="2056924" y="1486376"/>
                </a:lnTo>
                <a:cubicBezTo>
                  <a:pt x="1969294" y="1503521"/>
                  <a:pt x="1902619" y="1591151"/>
                  <a:pt x="1902619" y="1696879"/>
                </a:cubicBezTo>
                <a:cubicBezTo>
                  <a:pt x="1902619" y="1802606"/>
                  <a:pt x="1969294" y="1890236"/>
                  <a:pt x="2056924" y="1907381"/>
                </a:cubicBezTo>
                <a:lnTo>
                  <a:pt x="2056924" y="2246472"/>
                </a:lnTo>
                <a:close/>
                <a:moveTo>
                  <a:pt x="2087404" y="1850231"/>
                </a:moveTo>
                <a:cubicBezTo>
                  <a:pt x="2018824" y="1850231"/>
                  <a:pt x="1963579" y="1780699"/>
                  <a:pt x="1963579" y="1695926"/>
                </a:cubicBezTo>
                <a:cubicBezTo>
                  <a:pt x="1963579" y="1611154"/>
                  <a:pt x="2018824" y="1541621"/>
                  <a:pt x="2087404" y="1541621"/>
                </a:cubicBezTo>
                <a:cubicBezTo>
                  <a:pt x="2155984" y="1541621"/>
                  <a:pt x="2211229" y="1611154"/>
                  <a:pt x="2211229" y="1695926"/>
                </a:cubicBezTo>
                <a:cubicBezTo>
                  <a:pt x="2211229" y="1780699"/>
                  <a:pt x="2155031" y="1850231"/>
                  <a:pt x="2087404" y="185023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2" name="Prostoručno: oblik 11">
            <a:extLst>
              <a:ext uri="{FF2B5EF4-FFF2-40B4-BE49-F238E27FC236}">
                <a16:creationId xmlns:a16="http://schemas.microsoft.com/office/drawing/2014/main" id="{3139AF3C-533E-423B-B514-C1D62F2B4DA8}"/>
              </a:ext>
            </a:extLst>
          </xdr:cNvPr>
          <xdr:cNvSpPr/>
        </xdr:nvSpPr>
        <xdr:spPr>
          <a:xfrm>
            <a:off x="8222888" y="4738384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55721 h 219075"/>
              <a:gd name="connsiteX6" fmla="*/ 166211 w 219075"/>
              <a:gd name="connsiteY6" fmla="*/ 110966 h 219075"/>
              <a:gd name="connsiteX7" fmla="*/ 110966 w 219075"/>
              <a:gd name="connsiteY7" fmla="*/ 166211 h 219075"/>
              <a:gd name="connsiteX8" fmla="*/ 55721 w 219075"/>
              <a:gd name="connsiteY8" fmla="*/ 110966 h 219075"/>
              <a:gd name="connsiteX9" fmla="*/ 110966 w 219075"/>
              <a:gd name="connsiteY9" fmla="*/ 5572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55721"/>
                </a:move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3" name="Prostoručno: oblik 12">
            <a:extLst>
              <a:ext uri="{FF2B5EF4-FFF2-40B4-BE49-F238E27FC236}">
                <a16:creationId xmlns:a16="http://schemas.microsoft.com/office/drawing/2014/main" id="{5DDC1E34-DDE5-438E-A97E-8C98DDAFE11B}"/>
              </a:ext>
            </a:extLst>
          </xdr:cNvPr>
          <xdr:cNvSpPr/>
        </xdr:nvSpPr>
        <xdr:spPr>
          <a:xfrm>
            <a:off x="7524706" y="3055316"/>
            <a:ext cx="323850" cy="314325"/>
          </a:xfrm>
          <a:custGeom>
            <a:avLst/>
            <a:gdLst>
              <a:gd name="connsiteX0" fmla="*/ 165259 w 323850"/>
              <a:gd name="connsiteY0" fmla="*/ 257651 h 314325"/>
              <a:gd name="connsiteX1" fmla="*/ 263366 w 323850"/>
              <a:gd name="connsiteY1" fmla="*/ 309086 h 314325"/>
              <a:gd name="connsiteX2" fmla="*/ 244316 w 323850"/>
              <a:gd name="connsiteY2" fmla="*/ 199549 h 314325"/>
              <a:gd name="connsiteX3" fmla="*/ 323374 w 323850"/>
              <a:gd name="connsiteY3" fmla="*/ 122396 h 314325"/>
              <a:gd name="connsiteX4" fmla="*/ 214789 w 323850"/>
              <a:gd name="connsiteY4" fmla="*/ 106204 h 314325"/>
              <a:gd name="connsiteX5" fmla="*/ 166211 w 323850"/>
              <a:gd name="connsiteY5" fmla="*/ 7144 h 314325"/>
              <a:gd name="connsiteX6" fmla="*/ 116681 w 323850"/>
              <a:gd name="connsiteY6" fmla="*/ 106204 h 314325"/>
              <a:gd name="connsiteX7" fmla="*/ 7144 w 323850"/>
              <a:gd name="connsiteY7" fmla="*/ 122396 h 314325"/>
              <a:gd name="connsiteX8" fmla="*/ 86201 w 323850"/>
              <a:gd name="connsiteY8" fmla="*/ 199549 h 314325"/>
              <a:gd name="connsiteX9" fmla="*/ 67151 w 323850"/>
              <a:gd name="connsiteY9" fmla="*/ 309086 h 314325"/>
              <a:gd name="connsiteX10" fmla="*/ 165259 w 323850"/>
              <a:gd name="connsiteY10" fmla="*/ 257651 h 314325"/>
              <a:gd name="connsiteX11" fmla="*/ 165259 w 323850"/>
              <a:gd name="connsiteY11" fmla="*/ 116681 h 314325"/>
              <a:gd name="connsiteX12" fmla="*/ 182404 w 323850"/>
              <a:gd name="connsiteY12" fmla="*/ 150971 h 314325"/>
              <a:gd name="connsiteX13" fmla="*/ 220504 w 323850"/>
              <a:gd name="connsiteY13" fmla="*/ 156686 h 314325"/>
              <a:gd name="connsiteX14" fmla="*/ 192881 w 323850"/>
              <a:gd name="connsiteY14" fmla="*/ 183356 h 314325"/>
              <a:gd name="connsiteX15" fmla="*/ 199549 w 323850"/>
              <a:gd name="connsiteY15" fmla="*/ 220504 h 314325"/>
              <a:gd name="connsiteX16" fmla="*/ 166211 w 323850"/>
              <a:gd name="connsiteY16" fmla="*/ 202406 h 314325"/>
              <a:gd name="connsiteX17" fmla="*/ 132874 w 323850"/>
              <a:gd name="connsiteY17" fmla="*/ 220504 h 314325"/>
              <a:gd name="connsiteX18" fmla="*/ 139541 w 323850"/>
              <a:gd name="connsiteY18" fmla="*/ 183356 h 314325"/>
              <a:gd name="connsiteX19" fmla="*/ 111919 w 323850"/>
              <a:gd name="connsiteY19" fmla="*/ 156686 h 314325"/>
              <a:gd name="connsiteX20" fmla="*/ 150019 w 323850"/>
              <a:gd name="connsiteY20" fmla="*/ 150971 h 314325"/>
              <a:gd name="connsiteX21" fmla="*/ 165259 w 323850"/>
              <a:gd name="connsiteY21" fmla="*/ 116681 h 3143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323850" h="314325">
                <a:moveTo>
                  <a:pt x="165259" y="257651"/>
                </a:moveTo>
                <a:lnTo>
                  <a:pt x="263366" y="309086"/>
                </a:lnTo>
                <a:lnTo>
                  <a:pt x="244316" y="199549"/>
                </a:lnTo>
                <a:lnTo>
                  <a:pt x="323374" y="122396"/>
                </a:lnTo>
                <a:lnTo>
                  <a:pt x="214789" y="106204"/>
                </a:lnTo>
                <a:lnTo>
                  <a:pt x="166211" y="7144"/>
                </a:lnTo>
                <a:lnTo>
                  <a:pt x="116681" y="106204"/>
                </a:lnTo>
                <a:lnTo>
                  <a:pt x="7144" y="122396"/>
                </a:lnTo>
                <a:lnTo>
                  <a:pt x="86201" y="199549"/>
                </a:lnTo>
                <a:lnTo>
                  <a:pt x="67151" y="309086"/>
                </a:lnTo>
                <a:lnTo>
                  <a:pt x="165259" y="257651"/>
                </a:lnTo>
                <a:close/>
                <a:moveTo>
                  <a:pt x="165259" y="116681"/>
                </a:moveTo>
                <a:lnTo>
                  <a:pt x="182404" y="150971"/>
                </a:lnTo>
                <a:lnTo>
                  <a:pt x="220504" y="156686"/>
                </a:lnTo>
                <a:lnTo>
                  <a:pt x="192881" y="183356"/>
                </a:lnTo>
                <a:lnTo>
                  <a:pt x="199549" y="220504"/>
                </a:lnTo>
                <a:lnTo>
                  <a:pt x="166211" y="202406"/>
                </a:lnTo>
                <a:lnTo>
                  <a:pt x="132874" y="220504"/>
                </a:lnTo>
                <a:lnTo>
                  <a:pt x="139541" y="183356"/>
                </a:lnTo>
                <a:lnTo>
                  <a:pt x="111919" y="156686"/>
                </a:lnTo>
                <a:lnTo>
                  <a:pt x="150019" y="150971"/>
                </a:lnTo>
                <a:lnTo>
                  <a:pt x="165259" y="11668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4" name="Prostoručno: oblik 13">
            <a:extLst>
              <a:ext uri="{FF2B5EF4-FFF2-40B4-BE49-F238E27FC236}">
                <a16:creationId xmlns:a16="http://schemas.microsoft.com/office/drawing/2014/main" id="{561B27D5-94FD-4D72-9C01-822EDCBD2EF3}"/>
              </a:ext>
            </a:extLst>
          </xdr:cNvPr>
          <xdr:cNvSpPr/>
        </xdr:nvSpPr>
        <xdr:spPr>
          <a:xfrm>
            <a:off x="7940948" y="1802779"/>
            <a:ext cx="247650" cy="238125"/>
          </a:xfrm>
          <a:custGeom>
            <a:avLst/>
            <a:gdLst>
              <a:gd name="connsiteX0" fmla="*/ 126206 w 247650"/>
              <a:gd name="connsiteY0" fmla="*/ 7144 h 238125"/>
              <a:gd name="connsiteX1" fmla="*/ 89059 w 247650"/>
              <a:gd name="connsiteY1" fmla="*/ 81439 h 238125"/>
              <a:gd name="connsiteX2" fmla="*/ 7144 w 247650"/>
              <a:gd name="connsiteY2" fmla="*/ 93821 h 238125"/>
              <a:gd name="connsiteX3" fmla="*/ 66199 w 247650"/>
              <a:gd name="connsiteY3" fmla="*/ 151924 h 238125"/>
              <a:gd name="connsiteX4" fmla="*/ 51911 w 247650"/>
              <a:gd name="connsiteY4" fmla="*/ 233839 h 238125"/>
              <a:gd name="connsiteX5" fmla="*/ 125254 w 247650"/>
              <a:gd name="connsiteY5" fmla="*/ 194786 h 238125"/>
              <a:gd name="connsiteX6" fmla="*/ 198596 w 247650"/>
              <a:gd name="connsiteY6" fmla="*/ 233839 h 238125"/>
              <a:gd name="connsiteX7" fmla="*/ 184309 w 247650"/>
              <a:gd name="connsiteY7" fmla="*/ 151924 h 238125"/>
              <a:gd name="connsiteX8" fmla="*/ 243364 w 247650"/>
              <a:gd name="connsiteY8" fmla="*/ 93821 h 238125"/>
              <a:gd name="connsiteX9" fmla="*/ 161449 w 247650"/>
              <a:gd name="connsiteY9" fmla="*/ 81439 h 238125"/>
              <a:gd name="connsiteX10" fmla="*/ 126206 w 247650"/>
              <a:gd name="connsiteY10" fmla="*/ 7144 h 238125"/>
              <a:gd name="connsiteX11" fmla="*/ 110966 w 247650"/>
              <a:gd name="connsiteY11" fmla="*/ 128111 h 238125"/>
              <a:gd name="connsiteX12" fmla="*/ 121444 w 247650"/>
              <a:gd name="connsiteY12" fmla="*/ 126206 h 238125"/>
              <a:gd name="connsiteX13" fmla="*/ 126206 w 247650"/>
              <a:gd name="connsiteY13" fmla="*/ 116681 h 238125"/>
              <a:gd name="connsiteX14" fmla="*/ 130969 w 247650"/>
              <a:gd name="connsiteY14" fmla="*/ 126206 h 238125"/>
              <a:gd name="connsiteX15" fmla="*/ 141446 w 247650"/>
              <a:gd name="connsiteY15" fmla="*/ 128111 h 238125"/>
              <a:gd name="connsiteX16" fmla="*/ 133826 w 247650"/>
              <a:gd name="connsiteY16" fmla="*/ 135731 h 238125"/>
              <a:gd name="connsiteX17" fmla="*/ 135731 w 247650"/>
              <a:gd name="connsiteY17" fmla="*/ 146209 h 238125"/>
              <a:gd name="connsiteX18" fmla="*/ 126206 w 247650"/>
              <a:gd name="connsiteY18" fmla="*/ 141446 h 238125"/>
              <a:gd name="connsiteX19" fmla="*/ 116681 w 247650"/>
              <a:gd name="connsiteY19" fmla="*/ 146209 h 238125"/>
              <a:gd name="connsiteX20" fmla="*/ 118586 w 247650"/>
              <a:gd name="connsiteY20" fmla="*/ 135731 h 238125"/>
              <a:gd name="connsiteX21" fmla="*/ 110966 w 247650"/>
              <a:gd name="connsiteY21" fmla="*/ 128111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7144"/>
                </a:moveTo>
                <a:lnTo>
                  <a:pt x="89059" y="81439"/>
                </a:lnTo>
                <a:lnTo>
                  <a:pt x="7144" y="93821"/>
                </a:lnTo>
                <a:lnTo>
                  <a:pt x="66199" y="151924"/>
                </a:lnTo>
                <a:lnTo>
                  <a:pt x="51911" y="233839"/>
                </a:lnTo>
                <a:lnTo>
                  <a:pt x="125254" y="194786"/>
                </a:lnTo>
                <a:lnTo>
                  <a:pt x="198596" y="233839"/>
                </a:lnTo>
                <a:lnTo>
                  <a:pt x="184309" y="151924"/>
                </a:lnTo>
                <a:lnTo>
                  <a:pt x="243364" y="93821"/>
                </a:lnTo>
                <a:lnTo>
                  <a:pt x="161449" y="81439"/>
                </a:lnTo>
                <a:lnTo>
                  <a:pt x="126206" y="7144"/>
                </a:lnTo>
                <a:close/>
                <a:moveTo>
                  <a:pt x="110966" y="128111"/>
                </a:moveTo>
                <a:lnTo>
                  <a:pt x="121444" y="126206"/>
                </a:lnTo>
                <a:lnTo>
                  <a:pt x="126206" y="116681"/>
                </a:lnTo>
                <a:lnTo>
                  <a:pt x="130969" y="126206"/>
                </a:lnTo>
                <a:lnTo>
                  <a:pt x="141446" y="128111"/>
                </a:lnTo>
                <a:lnTo>
                  <a:pt x="133826" y="135731"/>
                </a:lnTo>
                <a:lnTo>
                  <a:pt x="135731" y="146209"/>
                </a:lnTo>
                <a:lnTo>
                  <a:pt x="126206" y="141446"/>
                </a:lnTo>
                <a:lnTo>
                  <a:pt x="116681" y="146209"/>
                </a:lnTo>
                <a:lnTo>
                  <a:pt x="118586" y="135731"/>
                </a:lnTo>
                <a:lnTo>
                  <a:pt x="110966" y="12811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5" name="Prostoručno: oblik 14">
            <a:extLst>
              <a:ext uri="{FF2B5EF4-FFF2-40B4-BE49-F238E27FC236}">
                <a16:creationId xmlns:a16="http://schemas.microsoft.com/office/drawing/2014/main" id="{E3B5DDE1-99FC-475E-9656-9BE29FA313F9}"/>
              </a:ext>
            </a:extLst>
          </xdr:cNvPr>
          <xdr:cNvSpPr/>
        </xdr:nvSpPr>
        <xdr:spPr>
          <a:xfrm>
            <a:off x="10216471" y="4237369"/>
            <a:ext cx="247650" cy="238125"/>
          </a:xfrm>
          <a:custGeom>
            <a:avLst/>
            <a:gdLst>
              <a:gd name="connsiteX0" fmla="*/ 126206 w 247650"/>
              <a:gd name="connsiteY0" fmla="*/ 194786 h 238125"/>
              <a:gd name="connsiteX1" fmla="*/ 199549 w 247650"/>
              <a:gd name="connsiteY1" fmla="*/ 233839 h 238125"/>
              <a:gd name="connsiteX2" fmla="*/ 185261 w 247650"/>
              <a:gd name="connsiteY2" fmla="*/ 151924 h 238125"/>
              <a:gd name="connsiteX3" fmla="*/ 245269 w 247650"/>
              <a:gd name="connsiteY3" fmla="*/ 93821 h 238125"/>
              <a:gd name="connsiteX4" fmla="*/ 163354 w 247650"/>
              <a:gd name="connsiteY4" fmla="*/ 81439 h 238125"/>
              <a:gd name="connsiteX5" fmla="*/ 126206 w 247650"/>
              <a:gd name="connsiteY5" fmla="*/ 7144 h 238125"/>
              <a:gd name="connsiteX6" fmla="*/ 89059 w 247650"/>
              <a:gd name="connsiteY6" fmla="*/ 81439 h 238125"/>
              <a:gd name="connsiteX7" fmla="*/ 7144 w 247650"/>
              <a:gd name="connsiteY7" fmla="*/ 93821 h 238125"/>
              <a:gd name="connsiteX8" fmla="*/ 67151 w 247650"/>
              <a:gd name="connsiteY8" fmla="*/ 151924 h 238125"/>
              <a:gd name="connsiteX9" fmla="*/ 52864 w 247650"/>
              <a:gd name="connsiteY9" fmla="*/ 233839 h 238125"/>
              <a:gd name="connsiteX10" fmla="*/ 126206 w 247650"/>
              <a:gd name="connsiteY10" fmla="*/ 194786 h 238125"/>
              <a:gd name="connsiteX11" fmla="*/ 135731 w 247650"/>
              <a:gd name="connsiteY11" fmla="*/ 145256 h 238125"/>
              <a:gd name="connsiteX12" fmla="*/ 126206 w 247650"/>
              <a:gd name="connsiteY12" fmla="*/ 140494 h 238125"/>
              <a:gd name="connsiteX13" fmla="*/ 116681 w 247650"/>
              <a:gd name="connsiteY13" fmla="*/ 145256 h 238125"/>
              <a:gd name="connsiteX14" fmla="*/ 118586 w 247650"/>
              <a:gd name="connsiteY14" fmla="*/ 134779 h 238125"/>
              <a:gd name="connsiteX15" fmla="*/ 110966 w 247650"/>
              <a:gd name="connsiteY15" fmla="*/ 127159 h 238125"/>
              <a:gd name="connsiteX16" fmla="*/ 121444 w 247650"/>
              <a:gd name="connsiteY16" fmla="*/ 125254 h 238125"/>
              <a:gd name="connsiteX17" fmla="*/ 126206 w 247650"/>
              <a:gd name="connsiteY17" fmla="*/ 115729 h 238125"/>
              <a:gd name="connsiteX18" fmla="*/ 130969 w 247650"/>
              <a:gd name="connsiteY18" fmla="*/ 125254 h 238125"/>
              <a:gd name="connsiteX19" fmla="*/ 141446 w 247650"/>
              <a:gd name="connsiteY19" fmla="*/ 127159 h 238125"/>
              <a:gd name="connsiteX20" fmla="*/ 133826 w 247650"/>
              <a:gd name="connsiteY20" fmla="*/ 134779 h 238125"/>
              <a:gd name="connsiteX21" fmla="*/ 135731 w 247650"/>
              <a:gd name="connsiteY21" fmla="*/ 145256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194786"/>
                </a:moveTo>
                <a:lnTo>
                  <a:pt x="199549" y="233839"/>
                </a:lnTo>
                <a:lnTo>
                  <a:pt x="185261" y="151924"/>
                </a:lnTo>
                <a:lnTo>
                  <a:pt x="245269" y="93821"/>
                </a:lnTo>
                <a:lnTo>
                  <a:pt x="163354" y="81439"/>
                </a:lnTo>
                <a:lnTo>
                  <a:pt x="126206" y="7144"/>
                </a:lnTo>
                <a:lnTo>
                  <a:pt x="89059" y="81439"/>
                </a:lnTo>
                <a:lnTo>
                  <a:pt x="7144" y="93821"/>
                </a:lnTo>
                <a:lnTo>
                  <a:pt x="67151" y="151924"/>
                </a:lnTo>
                <a:lnTo>
                  <a:pt x="52864" y="233839"/>
                </a:lnTo>
                <a:lnTo>
                  <a:pt x="126206" y="194786"/>
                </a:lnTo>
                <a:close/>
                <a:moveTo>
                  <a:pt x="135731" y="145256"/>
                </a:moveTo>
                <a:lnTo>
                  <a:pt x="126206" y="140494"/>
                </a:lnTo>
                <a:lnTo>
                  <a:pt x="116681" y="145256"/>
                </a:lnTo>
                <a:lnTo>
                  <a:pt x="118586" y="134779"/>
                </a:lnTo>
                <a:lnTo>
                  <a:pt x="110966" y="127159"/>
                </a:lnTo>
                <a:lnTo>
                  <a:pt x="121444" y="125254"/>
                </a:lnTo>
                <a:lnTo>
                  <a:pt x="126206" y="115729"/>
                </a:lnTo>
                <a:lnTo>
                  <a:pt x="130969" y="125254"/>
                </a:lnTo>
                <a:lnTo>
                  <a:pt x="141446" y="127159"/>
                </a:lnTo>
                <a:lnTo>
                  <a:pt x="133826" y="134779"/>
                </a:lnTo>
                <a:lnTo>
                  <a:pt x="135731" y="14525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6" name="Prostoručno: oblik 15">
            <a:extLst>
              <a:ext uri="{FF2B5EF4-FFF2-40B4-BE49-F238E27FC236}">
                <a16:creationId xmlns:a16="http://schemas.microsoft.com/office/drawing/2014/main" id="{4C7C78EA-53CF-4C3B-B55E-274E4163DBF6}"/>
              </a:ext>
            </a:extLst>
          </xdr:cNvPr>
          <xdr:cNvSpPr/>
        </xdr:nvSpPr>
        <xdr:spPr>
          <a:xfrm>
            <a:off x="10078358" y="2085671"/>
            <a:ext cx="400050" cy="381000"/>
          </a:xfrm>
          <a:custGeom>
            <a:avLst/>
            <a:gdLst>
              <a:gd name="connsiteX0" fmla="*/ 83344 w 400050"/>
              <a:gd name="connsiteY0" fmla="*/ 381476 h 381000"/>
              <a:gd name="connsiteX1" fmla="*/ 205264 w 400050"/>
              <a:gd name="connsiteY1" fmla="*/ 292894 h 381000"/>
              <a:gd name="connsiteX2" fmla="*/ 327184 w 400050"/>
              <a:gd name="connsiteY2" fmla="*/ 381476 h 381000"/>
              <a:gd name="connsiteX3" fmla="*/ 280511 w 400050"/>
              <a:gd name="connsiteY3" fmla="*/ 238601 h 381000"/>
              <a:gd name="connsiteX4" fmla="*/ 401479 w 400050"/>
              <a:gd name="connsiteY4" fmla="*/ 150019 h 381000"/>
              <a:gd name="connsiteX5" fmla="*/ 250984 w 400050"/>
              <a:gd name="connsiteY5" fmla="*/ 150019 h 381000"/>
              <a:gd name="connsiteX6" fmla="*/ 204311 w 400050"/>
              <a:gd name="connsiteY6" fmla="*/ 7144 h 381000"/>
              <a:gd name="connsiteX7" fmla="*/ 157639 w 400050"/>
              <a:gd name="connsiteY7" fmla="*/ 150019 h 381000"/>
              <a:gd name="connsiteX8" fmla="*/ 7144 w 400050"/>
              <a:gd name="connsiteY8" fmla="*/ 150019 h 381000"/>
              <a:gd name="connsiteX9" fmla="*/ 128111 w 400050"/>
              <a:gd name="connsiteY9" fmla="*/ 238601 h 381000"/>
              <a:gd name="connsiteX10" fmla="*/ 83344 w 400050"/>
              <a:gd name="connsiteY10" fmla="*/ 381476 h 381000"/>
              <a:gd name="connsiteX11" fmla="*/ 223361 w 400050"/>
              <a:gd name="connsiteY11" fmla="*/ 219551 h 381000"/>
              <a:gd name="connsiteX12" fmla="*/ 234791 w 400050"/>
              <a:gd name="connsiteY12" fmla="*/ 253841 h 381000"/>
              <a:gd name="connsiteX13" fmla="*/ 205264 w 400050"/>
              <a:gd name="connsiteY13" fmla="*/ 232886 h 381000"/>
              <a:gd name="connsiteX14" fmla="*/ 175736 w 400050"/>
              <a:gd name="connsiteY14" fmla="*/ 253841 h 381000"/>
              <a:gd name="connsiteX15" fmla="*/ 187166 w 400050"/>
              <a:gd name="connsiteY15" fmla="*/ 219551 h 381000"/>
              <a:gd name="connsiteX16" fmla="*/ 157639 w 400050"/>
              <a:gd name="connsiteY16" fmla="*/ 198596 h 381000"/>
              <a:gd name="connsiteX17" fmla="*/ 193834 w 400050"/>
              <a:gd name="connsiteY17" fmla="*/ 198596 h 381000"/>
              <a:gd name="connsiteX18" fmla="*/ 205264 w 400050"/>
              <a:gd name="connsiteY18" fmla="*/ 164306 h 381000"/>
              <a:gd name="connsiteX19" fmla="*/ 216694 w 400050"/>
              <a:gd name="connsiteY19" fmla="*/ 198596 h 381000"/>
              <a:gd name="connsiteX20" fmla="*/ 252889 w 400050"/>
              <a:gd name="connsiteY20" fmla="*/ 198596 h 381000"/>
              <a:gd name="connsiteX21" fmla="*/ 223361 w 400050"/>
              <a:gd name="connsiteY21" fmla="*/ 219551 h 381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400050" h="381000">
                <a:moveTo>
                  <a:pt x="83344" y="381476"/>
                </a:moveTo>
                <a:lnTo>
                  <a:pt x="205264" y="292894"/>
                </a:lnTo>
                <a:lnTo>
                  <a:pt x="327184" y="381476"/>
                </a:lnTo>
                <a:lnTo>
                  <a:pt x="280511" y="238601"/>
                </a:lnTo>
                <a:lnTo>
                  <a:pt x="401479" y="150019"/>
                </a:lnTo>
                <a:lnTo>
                  <a:pt x="250984" y="150019"/>
                </a:lnTo>
                <a:lnTo>
                  <a:pt x="204311" y="7144"/>
                </a:lnTo>
                <a:lnTo>
                  <a:pt x="157639" y="150019"/>
                </a:lnTo>
                <a:lnTo>
                  <a:pt x="7144" y="150019"/>
                </a:lnTo>
                <a:lnTo>
                  <a:pt x="128111" y="238601"/>
                </a:lnTo>
                <a:lnTo>
                  <a:pt x="83344" y="381476"/>
                </a:lnTo>
                <a:close/>
                <a:moveTo>
                  <a:pt x="223361" y="219551"/>
                </a:moveTo>
                <a:lnTo>
                  <a:pt x="234791" y="253841"/>
                </a:lnTo>
                <a:lnTo>
                  <a:pt x="205264" y="232886"/>
                </a:lnTo>
                <a:lnTo>
                  <a:pt x="175736" y="253841"/>
                </a:lnTo>
                <a:lnTo>
                  <a:pt x="187166" y="219551"/>
                </a:lnTo>
                <a:lnTo>
                  <a:pt x="157639" y="198596"/>
                </a:lnTo>
                <a:lnTo>
                  <a:pt x="193834" y="198596"/>
                </a:lnTo>
                <a:lnTo>
                  <a:pt x="205264" y="164306"/>
                </a:lnTo>
                <a:lnTo>
                  <a:pt x="216694" y="198596"/>
                </a:lnTo>
                <a:lnTo>
                  <a:pt x="252889" y="198596"/>
                </a:lnTo>
                <a:lnTo>
                  <a:pt x="223361" y="21955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7" name="Prostoručno: oblik 16">
            <a:extLst>
              <a:ext uri="{FF2B5EF4-FFF2-40B4-BE49-F238E27FC236}">
                <a16:creationId xmlns:a16="http://schemas.microsoft.com/office/drawing/2014/main" id="{08C98D2D-8300-4611-BBF3-5B01FD8AD100}"/>
              </a:ext>
            </a:extLst>
          </xdr:cNvPr>
          <xdr:cNvSpPr/>
        </xdr:nvSpPr>
        <xdr:spPr>
          <a:xfrm>
            <a:off x="10016446" y="1582751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166211 h 219075"/>
              <a:gd name="connsiteX6" fmla="*/ 55721 w 219075"/>
              <a:gd name="connsiteY6" fmla="*/ 110966 h 219075"/>
              <a:gd name="connsiteX7" fmla="*/ 110966 w 219075"/>
              <a:gd name="connsiteY7" fmla="*/ 55721 h 219075"/>
              <a:gd name="connsiteX8" fmla="*/ 166211 w 219075"/>
              <a:gd name="connsiteY8" fmla="*/ 110966 h 219075"/>
              <a:gd name="connsiteX9" fmla="*/ 110966 w 219075"/>
              <a:gd name="connsiteY9" fmla="*/ 16621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166211"/>
                </a:move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Prostoručno: oblik 17">
            <a:extLst>
              <a:ext uri="{FF2B5EF4-FFF2-40B4-BE49-F238E27FC236}">
                <a16:creationId xmlns:a16="http://schemas.microsoft.com/office/drawing/2014/main" id="{2C4BFE85-A853-4E0A-9E6B-795F0175786E}"/>
              </a:ext>
            </a:extLst>
          </xdr:cNvPr>
          <xdr:cNvSpPr/>
        </xdr:nvSpPr>
        <xdr:spPr>
          <a:xfrm>
            <a:off x="10566038" y="3294394"/>
            <a:ext cx="180975" cy="180975"/>
          </a:xfrm>
          <a:custGeom>
            <a:avLst/>
            <a:gdLst>
              <a:gd name="connsiteX0" fmla="*/ 92869 w 180975"/>
              <a:gd name="connsiteY0" fmla="*/ 7144 h 180975"/>
              <a:gd name="connsiteX1" fmla="*/ 7144 w 180975"/>
              <a:gd name="connsiteY1" fmla="*/ 92869 h 180975"/>
              <a:gd name="connsiteX2" fmla="*/ 92869 w 180975"/>
              <a:gd name="connsiteY2" fmla="*/ 178594 h 180975"/>
              <a:gd name="connsiteX3" fmla="*/ 178594 w 180975"/>
              <a:gd name="connsiteY3" fmla="*/ 92869 h 180975"/>
              <a:gd name="connsiteX4" fmla="*/ 92869 w 180975"/>
              <a:gd name="connsiteY4" fmla="*/ 7144 h 180975"/>
              <a:gd name="connsiteX5" fmla="*/ 92869 w 180975"/>
              <a:gd name="connsiteY5" fmla="*/ 130016 h 180975"/>
              <a:gd name="connsiteX6" fmla="*/ 55721 w 180975"/>
              <a:gd name="connsiteY6" fmla="*/ 92869 h 180975"/>
              <a:gd name="connsiteX7" fmla="*/ 92869 w 180975"/>
              <a:gd name="connsiteY7" fmla="*/ 55721 h 180975"/>
              <a:gd name="connsiteX8" fmla="*/ 130016 w 180975"/>
              <a:gd name="connsiteY8" fmla="*/ 92869 h 180975"/>
              <a:gd name="connsiteX9" fmla="*/ 92869 w 180975"/>
              <a:gd name="connsiteY9" fmla="*/ 130016 h 180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80975" h="180975">
                <a:moveTo>
                  <a:pt x="92869" y="7144"/>
                </a:moveTo>
                <a:cubicBezTo>
                  <a:pt x="45244" y="7144"/>
                  <a:pt x="7144" y="45244"/>
                  <a:pt x="7144" y="92869"/>
                </a:cubicBezTo>
                <a:cubicBezTo>
                  <a:pt x="7144" y="140494"/>
                  <a:pt x="45244" y="178594"/>
                  <a:pt x="92869" y="178594"/>
                </a:cubicBezTo>
                <a:cubicBezTo>
                  <a:pt x="140494" y="178594"/>
                  <a:pt x="178594" y="140494"/>
                  <a:pt x="178594" y="92869"/>
                </a:cubicBezTo>
                <a:cubicBezTo>
                  <a:pt x="178594" y="45244"/>
                  <a:pt x="140494" y="7144"/>
                  <a:pt x="92869" y="7144"/>
                </a:cubicBezTo>
                <a:close/>
                <a:moveTo>
                  <a:pt x="92869" y="130016"/>
                </a:moveTo>
                <a:cubicBezTo>
                  <a:pt x="72866" y="130016"/>
                  <a:pt x="55721" y="113824"/>
                  <a:pt x="55721" y="92869"/>
                </a:cubicBezTo>
                <a:cubicBezTo>
                  <a:pt x="55721" y="71914"/>
                  <a:pt x="71914" y="55721"/>
                  <a:pt x="92869" y="55721"/>
                </a:cubicBezTo>
                <a:cubicBezTo>
                  <a:pt x="113824" y="55721"/>
                  <a:pt x="130016" y="71914"/>
                  <a:pt x="130016" y="92869"/>
                </a:cubicBezTo>
                <a:cubicBezTo>
                  <a:pt x="130016" y="113824"/>
                  <a:pt x="112871" y="130016"/>
                  <a:pt x="92869" y="1300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9" name="Prostoručno: oblik 18">
            <a:extLst>
              <a:ext uri="{FF2B5EF4-FFF2-40B4-BE49-F238E27FC236}">
                <a16:creationId xmlns:a16="http://schemas.microsoft.com/office/drawing/2014/main" id="{3BE7DCDA-A55D-4C65-8DB1-D16738D10734}"/>
              </a:ext>
            </a:extLst>
          </xdr:cNvPr>
          <xdr:cNvSpPr/>
        </xdr:nvSpPr>
        <xdr:spPr>
          <a:xfrm>
            <a:off x="7555186" y="2267599"/>
            <a:ext cx="228600" cy="228600"/>
          </a:xfrm>
          <a:custGeom>
            <a:avLst/>
            <a:gdLst>
              <a:gd name="connsiteX0" fmla="*/ 115729 w 228600"/>
              <a:gd name="connsiteY0" fmla="*/ 7144 h 228600"/>
              <a:gd name="connsiteX1" fmla="*/ 7144 w 228600"/>
              <a:gd name="connsiteY1" fmla="*/ 115729 h 228600"/>
              <a:gd name="connsiteX2" fmla="*/ 115729 w 228600"/>
              <a:gd name="connsiteY2" fmla="*/ 224314 h 228600"/>
              <a:gd name="connsiteX3" fmla="*/ 224314 w 228600"/>
              <a:gd name="connsiteY3" fmla="*/ 115729 h 228600"/>
              <a:gd name="connsiteX4" fmla="*/ 115729 w 228600"/>
              <a:gd name="connsiteY4" fmla="*/ 7144 h 228600"/>
              <a:gd name="connsiteX5" fmla="*/ 115729 w 228600"/>
              <a:gd name="connsiteY5" fmla="*/ 55721 h 228600"/>
              <a:gd name="connsiteX6" fmla="*/ 175736 w 228600"/>
              <a:gd name="connsiteY6" fmla="*/ 115729 h 228600"/>
              <a:gd name="connsiteX7" fmla="*/ 115729 w 228600"/>
              <a:gd name="connsiteY7" fmla="*/ 175736 h 228600"/>
              <a:gd name="connsiteX8" fmla="*/ 55721 w 228600"/>
              <a:gd name="connsiteY8" fmla="*/ 115729 h 228600"/>
              <a:gd name="connsiteX9" fmla="*/ 115729 w 228600"/>
              <a:gd name="connsiteY9" fmla="*/ 55721 h 228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28600" h="228600">
                <a:moveTo>
                  <a:pt x="115729" y="7144"/>
                </a:moveTo>
                <a:cubicBezTo>
                  <a:pt x="55721" y="7144"/>
                  <a:pt x="7144" y="55721"/>
                  <a:pt x="7144" y="115729"/>
                </a:cubicBezTo>
                <a:cubicBezTo>
                  <a:pt x="7144" y="175736"/>
                  <a:pt x="55721" y="224314"/>
                  <a:pt x="115729" y="224314"/>
                </a:cubicBezTo>
                <a:cubicBezTo>
                  <a:pt x="175736" y="224314"/>
                  <a:pt x="224314" y="175736"/>
                  <a:pt x="224314" y="115729"/>
                </a:cubicBezTo>
                <a:cubicBezTo>
                  <a:pt x="224314" y="55721"/>
                  <a:pt x="175736" y="7144"/>
                  <a:pt x="115729" y="7144"/>
                </a:cubicBezTo>
                <a:close/>
                <a:moveTo>
                  <a:pt x="115729" y="55721"/>
                </a:moveTo>
                <a:cubicBezTo>
                  <a:pt x="149066" y="55721"/>
                  <a:pt x="175736" y="82391"/>
                  <a:pt x="175736" y="115729"/>
                </a:cubicBezTo>
                <a:cubicBezTo>
                  <a:pt x="175736" y="149066"/>
                  <a:pt x="149066" y="175736"/>
                  <a:pt x="115729" y="175736"/>
                </a:cubicBezTo>
                <a:cubicBezTo>
                  <a:pt x="82391" y="175736"/>
                  <a:pt x="55721" y="149066"/>
                  <a:pt x="55721" y="115729"/>
                </a:cubicBezTo>
                <a:cubicBezTo>
                  <a:pt x="55721" y="82391"/>
                  <a:pt x="83344" y="55721"/>
                  <a:pt x="115729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Prostoručno: oblik 19">
            <a:extLst>
              <a:ext uri="{FF2B5EF4-FFF2-40B4-BE49-F238E27FC236}">
                <a16:creationId xmlns:a16="http://schemas.microsoft.com/office/drawing/2014/main" id="{54AE7DFA-8FE1-427B-8624-BD7342AD2143}"/>
              </a:ext>
            </a:extLst>
          </xdr:cNvPr>
          <xdr:cNvSpPr/>
        </xdr:nvSpPr>
        <xdr:spPr>
          <a:xfrm>
            <a:off x="8060011" y="4806011"/>
            <a:ext cx="85725" cy="76200"/>
          </a:xfrm>
          <a:custGeom>
            <a:avLst/>
            <a:gdLst>
              <a:gd name="connsiteX0" fmla="*/ 32861 w 85725"/>
              <a:gd name="connsiteY0" fmla="*/ 10954 h 76200"/>
              <a:gd name="connsiteX1" fmla="*/ 19526 w 85725"/>
              <a:gd name="connsiteY1" fmla="*/ 7144 h 76200"/>
              <a:gd name="connsiteX2" fmla="*/ 7144 w 85725"/>
              <a:gd name="connsiteY2" fmla="*/ 53816 h 76200"/>
              <a:gd name="connsiteX3" fmla="*/ 21431 w 85725"/>
              <a:gd name="connsiteY3" fmla="*/ 57626 h 76200"/>
              <a:gd name="connsiteX4" fmla="*/ 61436 w 85725"/>
              <a:gd name="connsiteY4" fmla="*/ 67151 h 76200"/>
              <a:gd name="connsiteX5" fmla="*/ 75724 w 85725"/>
              <a:gd name="connsiteY5" fmla="*/ 70009 h 76200"/>
              <a:gd name="connsiteX6" fmla="*/ 85249 w 85725"/>
              <a:gd name="connsiteY6" fmla="*/ 22384 h 76200"/>
              <a:gd name="connsiteX7" fmla="*/ 70961 w 85725"/>
              <a:gd name="connsiteY7" fmla="*/ 19526 h 76200"/>
              <a:gd name="connsiteX8" fmla="*/ 32861 w 85725"/>
              <a:gd name="connsiteY8" fmla="*/ 10954 h 76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5725" h="76200">
                <a:moveTo>
                  <a:pt x="32861" y="10954"/>
                </a:moveTo>
                <a:lnTo>
                  <a:pt x="19526" y="7144"/>
                </a:lnTo>
                <a:lnTo>
                  <a:pt x="7144" y="53816"/>
                </a:lnTo>
                <a:lnTo>
                  <a:pt x="21431" y="57626"/>
                </a:lnTo>
                <a:cubicBezTo>
                  <a:pt x="33814" y="60484"/>
                  <a:pt x="47149" y="63341"/>
                  <a:pt x="61436" y="67151"/>
                </a:cubicBezTo>
                <a:lnTo>
                  <a:pt x="75724" y="70009"/>
                </a:lnTo>
                <a:lnTo>
                  <a:pt x="85249" y="22384"/>
                </a:lnTo>
                <a:lnTo>
                  <a:pt x="70961" y="19526"/>
                </a:lnTo>
                <a:cubicBezTo>
                  <a:pt x="58579" y="17621"/>
                  <a:pt x="46196" y="14764"/>
                  <a:pt x="32861" y="10954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1" name="Prostoručni oblik: oblik 20">
            <a:extLst>
              <a:ext uri="{FF2B5EF4-FFF2-40B4-BE49-F238E27FC236}">
                <a16:creationId xmlns:a16="http://schemas.microsoft.com/office/drawing/2014/main" id="{807767F7-FF8F-4DF9-BBA9-8D91D1A05E4A}"/>
              </a:ext>
            </a:extLst>
          </xdr:cNvPr>
          <xdr:cNvSpPr/>
        </xdr:nvSpPr>
        <xdr:spPr>
          <a:xfrm>
            <a:off x="7458031" y="4157359"/>
            <a:ext cx="76200" cy="123825"/>
          </a:xfrm>
          <a:custGeom>
            <a:avLst/>
            <a:gdLst>
              <a:gd name="connsiteX0" fmla="*/ 71914 w 76200"/>
              <a:gd name="connsiteY0" fmla="*/ 95726 h 123825"/>
              <a:gd name="connsiteX1" fmla="*/ 56674 w 76200"/>
              <a:gd name="connsiteY1" fmla="*/ 21431 h 123825"/>
              <a:gd name="connsiteX2" fmla="*/ 54769 w 76200"/>
              <a:gd name="connsiteY2" fmla="*/ 7144 h 123825"/>
              <a:gd name="connsiteX3" fmla="*/ 7144 w 76200"/>
              <a:gd name="connsiteY3" fmla="*/ 13811 h 123825"/>
              <a:gd name="connsiteX4" fmla="*/ 9049 w 76200"/>
              <a:gd name="connsiteY4" fmla="*/ 28099 h 123825"/>
              <a:gd name="connsiteX5" fmla="*/ 25241 w 76200"/>
              <a:gd name="connsiteY5" fmla="*/ 107156 h 123825"/>
              <a:gd name="connsiteX6" fmla="*/ 29051 w 76200"/>
              <a:gd name="connsiteY6" fmla="*/ 121444 h 123825"/>
              <a:gd name="connsiteX7" fmla="*/ 75724 w 76200"/>
              <a:gd name="connsiteY7" fmla="*/ 110014 h 123825"/>
              <a:gd name="connsiteX8" fmla="*/ 71914 w 76200"/>
              <a:gd name="connsiteY8" fmla="*/ 95726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6200" h="123825">
                <a:moveTo>
                  <a:pt x="71914" y="95726"/>
                </a:moveTo>
                <a:cubicBezTo>
                  <a:pt x="65246" y="70961"/>
                  <a:pt x="60484" y="46196"/>
                  <a:pt x="56674" y="21431"/>
                </a:cubicBezTo>
                <a:lnTo>
                  <a:pt x="54769" y="7144"/>
                </a:lnTo>
                <a:lnTo>
                  <a:pt x="7144" y="13811"/>
                </a:lnTo>
                <a:lnTo>
                  <a:pt x="9049" y="28099"/>
                </a:lnTo>
                <a:cubicBezTo>
                  <a:pt x="12859" y="54769"/>
                  <a:pt x="18574" y="81439"/>
                  <a:pt x="25241" y="107156"/>
                </a:cubicBezTo>
                <a:lnTo>
                  <a:pt x="29051" y="121444"/>
                </a:lnTo>
                <a:lnTo>
                  <a:pt x="75724" y="110014"/>
                </a:lnTo>
                <a:lnTo>
                  <a:pt x="71914" y="957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2" name="Prostoručno: oblik 21">
            <a:extLst>
              <a:ext uri="{FF2B5EF4-FFF2-40B4-BE49-F238E27FC236}">
                <a16:creationId xmlns:a16="http://schemas.microsoft.com/office/drawing/2014/main" id="{E7007541-D80F-433F-B5D1-93003D444D01}"/>
              </a:ext>
            </a:extLst>
          </xdr:cNvPr>
          <xdr:cNvSpPr/>
        </xdr:nvSpPr>
        <xdr:spPr>
          <a:xfrm>
            <a:off x="7494226" y="4304996"/>
            <a:ext cx="95250" cy="123825"/>
          </a:xfrm>
          <a:custGeom>
            <a:avLst/>
            <a:gdLst>
              <a:gd name="connsiteX0" fmla="*/ 87154 w 95250"/>
              <a:gd name="connsiteY0" fmla="*/ 90964 h 123825"/>
              <a:gd name="connsiteX1" fmla="*/ 57626 w 95250"/>
              <a:gd name="connsiteY1" fmla="*/ 20479 h 123825"/>
              <a:gd name="connsiteX2" fmla="*/ 52864 w 95250"/>
              <a:gd name="connsiteY2" fmla="*/ 7144 h 123825"/>
              <a:gd name="connsiteX3" fmla="*/ 7144 w 95250"/>
              <a:gd name="connsiteY3" fmla="*/ 23336 h 123825"/>
              <a:gd name="connsiteX4" fmla="*/ 11906 w 95250"/>
              <a:gd name="connsiteY4" fmla="*/ 37624 h 123825"/>
              <a:gd name="connsiteX5" fmla="*/ 42386 w 95250"/>
              <a:gd name="connsiteY5" fmla="*/ 111919 h 123825"/>
              <a:gd name="connsiteX6" fmla="*/ 48101 w 95250"/>
              <a:gd name="connsiteY6" fmla="*/ 125254 h 123825"/>
              <a:gd name="connsiteX7" fmla="*/ 91916 w 95250"/>
              <a:gd name="connsiteY7" fmla="*/ 104299 h 123825"/>
              <a:gd name="connsiteX8" fmla="*/ 87154 w 95250"/>
              <a:gd name="connsiteY8" fmla="*/ 90964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23825">
                <a:moveTo>
                  <a:pt x="87154" y="90964"/>
                </a:moveTo>
                <a:cubicBezTo>
                  <a:pt x="76676" y="68104"/>
                  <a:pt x="66199" y="44291"/>
                  <a:pt x="57626" y="20479"/>
                </a:cubicBezTo>
                <a:lnTo>
                  <a:pt x="52864" y="7144"/>
                </a:lnTo>
                <a:lnTo>
                  <a:pt x="7144" y="23336"/>
                </a:lnTo>
                <a:lnTo>
                  <a:pt x="11906" y="37624"/>
                </a:lnTo>
                <a:cubicBezTo>
                  <a:pt x="21431" y="63341"/>
                  <a:pt x="30956" y="88106"/>
                  <a:pt x="42386" y="111919"/>
                </a:cubicBezTo>
                <a:lnTo>
                  <a:pt x="48101" y="125254"/>
                </a:lnTo>
                <a:lnTo>
                  <a:pt x="91916" y="104299"/>
                </a:lnTo>
                <a:lnTo>
                  <a:pt x="87154" y="9096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3" name="Prostoručno: oblik 22">
            <a:extLst>
              <a:ext uri="{FF2B5EF4-FFF2-40B4-BE49-F238E27FC236}">
                <a16:creationId xmlns:a16="http://schemas.microsoft.com/office/drawing/2014/main" id="{0A775EE1-1E78-45B1-A0BE-4479DF496759}"/>
              </a:ext>
            </a:extLst>
          </xdr:cNvPr>
          <xdr:cNvSpPr/>
        </xdr:nvSpPr>
        <xdr:spPr>
          <a:xfrm>
            <a:off x="7451363" y="4004006"/>
            <a:ext cx="57150" cy="114300"/>
          </a:xfrm>
          <a:custGeom>
            <a:avLst/>
            <a:gdLst>
              <a:gd name="connsiteX0" fmla="*/ 56674 w 57150"/>
              <a:gd name="connsiteY0" fmla="*/ 99536 h 114300"/>
              <a:gd name="connsiteX1" fmla="*/ 55721 w 57150"/>
              <a:gd name="connsiteY1" fmla="*/ 62389 h 114300"/>
              <a:gd name="connsiteX2" fmla="*/ 56674 w 57150"/>
              <a:gd name="connsiteY2" fmla="*/ 23336 h 114300"/>
              <a:gd name="connsiteX3" fmla="*/ 57626 w 57150"/>
              <a:gd name="connsiteY3" fmla="*/ 9049 h 114300"/>
              <a:gd name="connsiteX4" fmla="*/ 9049 w 57150"/>
              <a:gd name="connsiteY4" fmla="*/ 7144 h 114300"/>
              <a:gd name="connsiteX5" fmla="*/ 8096 w 57150"/>
              <a:gd name="connsiteY5" fmla="*/ 21431 h 114300"/>
              <a:gd name="connsiteX6" fmla="*/ 7144 w 57150"/>
              <a:gd name="connsiteY6" fmla="*/ 61436 h 114300"/>
              <a:gd name="connsiteX7" fmla="*/ 8096 w 57150"/>
              <a:gd name="connsiteY7" fmla="*/ 101441 h 114300"/>
              <a:gd name="connsiteX8" fmla="*/ 9049 w 57150"/>
              <a:gd name="connsiteY8" fmla="*/ 115729 h 114300"/>
              <a:gd name="connsiteX9" fmla="*/ 57626 w 57150"/>
              <a:gd name="connsiteY9" fmla="*/ 113824 h 114300"/>
              <a:gd name="connsiteX10" fmla="*/ 56674 w 57150"/>
              <a:gd name="connsiteY10" fmla="*/ 9953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57150" h="114300">
                <a:moveTo>
                  <a:pt x="56674" y="99536"/>
                </a:moveTo>
                <a:cubicBezTo>
                  <a:pt x="55721" y="87154"/>
                  <a:pt x="55721" y="74771"/>
                  <a:pt x="55721" y="62389"/>
                </a:cubicBezTo>
                <a:cubicBezTo>
                  <a:pt x="55721" y="50006"/>
                  <a:pt x="55721" y="36671"/>
                  <a:pt x="56674" y="23336"/>
                </a:cubicBezTo>
                <a:lnTo>
                  <a:pt x="57626" y="9049"/>
                </a:lnTo>
                <a:lnTo>
                  <a:pt x="9049" y="7144"/>
                </a:lnTo>
                <a:lnTo>
                  <a:pt x="8096" y="21431"/>
                </a:lnTo>
                <a:cubicBezTo>
                  <a:pt x="7144" y="33814"/>
                  <a:pt x="7144" y="48101"/>
                  <a:pt x="7144" y="61436"/>
                </a:cubicBezTo>
                <a:cubicBezTo>
                  <a:pt x="7144" y="74771"/>
                  <a:pt x="7144" y="88106"/>
                  <a:pt x="8096" y="101441"/>
                </a:cubicBezTo>
                <a:lnTo>
                  <a:pt x="9049" y="115729"/>
                </a:lnTo>
                <a:lnTo>
                  <a:pt x="57626" y="113824"/>
                </a:lnTo>
                <a:lnTo>
                  <a:pt x="56674" y="9953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4" name="Prostoručno: oblik 23">
            <a:extLst>
              <a:ext uri="{FF2B5EF4-FFF2-40B4-BE49-F238E27FC236}">
                <a16:creationId xmlns:a16="http://schemas.microsoft.com/office/drawing/2014/main" id="{2C592832-9324-425C-BEC2-50E25865CB9F}"/>
              </a:ext>
            </a:extLst>
          </xdr:cNvPr>
          <xdr:cNvSpPr/>
        </xdr:nvSpPr>
        <xdr:spPr>
          <a:xfrm>
            <a:off x="7772356" y="4671709"/>
            <a:ext cx="123825" cy="114300"/>
          </a:xfrm>
          <a:custGeom>
            <a:avLst/>
            <a:gdLst>
              <a:gd name="connsiteX0" fmla="*/ 47149 w 123825"/>
              <a:gd name="connsiteY0" fmla="*/ 15716 h 114300"/>
              <a:gd name="connsiteX1" fmla="*/ 35719 w 123825"/>
              <a:gd name="connsiteY1" fmla="*/ 7144 h 114300"/>
              <a:gd name="connsiteX2" fmla="*/ 7144 w 123825"/>
              <a:gd name="connsiteY2" fmla="*/ 46196 h 114300"/>
              <a:gd name="connsiteX3" fmla="*/ 18574 w 123825"/>
              <a:gd name="connsiteY3" fmla="*/ 54769 h 114300"/>
              <a:gd name="connsiteX4" fmla="*/ 86201 w 123825"/>
              <a:gd name="connsiteY4" fmla="*/ 99536 h 114300"/>
              <a:gd name="connsiteX5" fmla="*/ 98584 w 123825"/>
              <a:gd name="connsiteY5" fmla="*/ 107156 h 114300"/>
              <a:gd name="connsiteX6" fmla="*/ 123349 w 123825"/>
              <a:gd name="connsiteY6" fmla="*/ 65246 h 114300"/>
              <a:gd name="connsiteX7" fmla="*/ 110966 w 123825"/>
              <a:gd name="connsiteY7" fmla="*/ 57626 h 114300"/>
              <a:gd name="connsiteX8" fmla="*/ 47149 w 123825"/>
              <a:gd name="connsiteY8" fmla="*/ 1571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14300">
                <a:moveTo>
                  <a:pt x="47149" y="15716"/>
                </a:moveTo>
                <a:lnTo>
                  <a:pt x="35719" y="7144"/>
                </a:lnTo>
                <a:lnTo>
                  <a:pt x="7144" y="46196"/>
                </a:lnTo>
                <a:lnTo>
                  <a:pt x="18574" y="54769"/>
                </a:lnTo>
                <a:cubicBezTo>
                  <a:pt x="40481" y="70961"/>
                  <a:pt x="63341" y="86201"/>
                  <a:pt x="86201" y="99536"/>
                </a:cubicBezTo>
                <a:lnTo>
                  <a:pt x="98584" y="107156"/>
                </a:lnTo>
                <a:lnTo>
                  <a:pt x="123349" y="65246"/>
                </a:lnTo>
                <a:lnTo>
                  <a:pt x="110966" y="57626"/>
                </a:lnTo>
                <a:cubicBezTo>
                  <a:pt x="89059" y="45244"/>
                  <a:pt x="68104" y="30956"/>
                  <a:pt x="47149" y="157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5" name="Prostoručno: oblik 24">
            <a:extLst>
              <a:ext uri="{FF2B5EF4-FFF2-40B4-BE49-F238E27FC236}">
                <a16:creationId xmlns:a16="http://schemas.microsoft.com/office/drawing/2014/main" id="{4410E658-34D5-4209-B855-0070AC9EDA23}"/>
              </a:ext>
            </a:extLst>
          </xdr:cNvPr>
          <xdr:cNvSpPr/>
        </xdr:nvSpPr>
        <xdr:spPr>
          <a:xfrm>
            <a:off x="7908563" y="4753624"/>
            <a:ext cx="123825" cy="95250"/>
          </a:xfrm>
          <a:custGeom>
            <a:avLst/>
            <a:gdLst>
              <a:gd name="connsiteX0" fmla="*/ 41434 w 123825"/>
              <a:gd name="connsiteY0" fmla="*/ 12859 h 95250"/>
              <a:gd name="connsiteX1" fmla="*/ 28099 w 123825"/>
              <a:gd name="connsiteY1" fmla="*/ 7144 h 95250"/>
              <a:gd name="connsiteX2" fmla="*/ 7144 w 123825"/>
              <a:gd name="connsiteY2" fmla="*/ 50959 h 95250"/>
              <a:gd name="connsiteX3" fmla="*/ 20479 w 123825"/>
              <a:gd name="connsiteY3" fmla="*/ 56674 h 95250"/>
              <a:gd name="connsiteX4" fmla="*/ 94774 w 123825"/>
              <a:gd name="connsiteY4" fmla="*/ 88106 h 95250"/>
              <a:gd name="connsiteX5" fmla="*/ 108109 w 123825"/>
              <a:gd name="connsiteY5" fmla="*/ 92869 h 95250"/>
              <a:gd name="connsiteX6" fmla="*/ 124301 w 123825"/>
              <a:gd name="connsiteY6" fmla="*/ 47149 h 95250"/>
              <a:gd name="connsiteX7" fmla="*/ 110966 w 123825"/>
              <a:gd name="connsiteY7" fmla="*/ 42386 h 95250"/>
              <a:gd name="connsiteX8" fmla="*/ 41434 w 123825"/>
              <a:gd name="connsiteY8" fmla="*/ 12859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95250">
                <a:moveTo>
                  <a:pt x="41434" y="12859"/>
                </a:moveTo>
                <a:lnTo>
                  <a:pt x="28099" y="7144"/>
                </a:lnTo>
                <a:lnTo>
                  <a:pt x="7144" y="50959"/>
                </a:lnTo>
                <a:lnTo>
                  <a:pt x="20479" y="56674"/>
                </a:lnTo>
                <a:cubicBezTo>
                  <a:pt x="45244" y="68104"/>
                  <a:pt x="70009" y="78581"/>
                  <a:pt x="94774" y="88106"/>
                </a:cubicBezTo>
                <a:lnTo>
                  <a:pt x="108109" y="92869"/>
                </a:lnTo>
                <a:lnTo>
                  <a:pt x="124301" y="47149"/>
                </a:lnTo>
                <a:lnTo>
                  <a:pt x="110966" y="42386"/>
                </a:lnTo>
                <a:cubicBezTo>
                  <a:pt x="88106" y="32861"/>
                  <a:pt x="64294" y="23336"/>
                  <a:pt x="41434" y="1285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Prostoručno: oblik 25">
            <a:extLst>
              <a:ext uri="{FF2B5EF4-FFF2-40B4-BE49-F238E27FC236}">
                <a16:creationId xmlns:a16="http://schemas.microsoft.com/office/drawing/2014/main" id="{637CF0B9-DA52-4556-AD97-A8D28322DD89}"/>
              </a:ext>
            </a:extLst>
          </xdr:cNvPr>
          <xdr:cNvSpPr/>
        </xdr:nvSpPr>
        <xdr:spPr>
          <a:xfrm>
            <a:off x="7655198" y="4567886"/>
            <a:ext cx="123825" cy="123825"/>
          </a:xfrm>
          <a:custGeom>
            <a:avLst/>
            <a:gdLst>
              <a:gd name="connsiteX0" fmla="*/ 52864 w 123825"/>
              <a:gd name="connsiteY0" fmla="*/ 17621 h 123825"/>
              <a:gd name="connsiteX1" fmla="*/ 43339 w 123825"/>
              <a:gd name="connsiteY1" fmla="*/ 7144 h 123825"/>
              <a:gd name="connsiteX2" fmla="*/ 7144 w 123825"/>
              <a:gd name="connsiteY2" fmla="*/ 39529 h 123825"/>
              <a:gd name="connsiteX3" fmla="*/ 16669 w 123825"/>
              <a:gd name="connsiteY3" fmla="*/ 50006 h 123825"/>
              <a:gd name="connsiteX4" fmla="*/ 73819 w 123825"/>
              <a:gd name="connsiteY4" fmla="*/ 107156 h 123825"/>
              <a:gd name="connsiteX5" fmla="*/ 84296 w 123825"/>
              <a:gd name="connsiteY5" fmla="*/ 116681 h 123825"/>
              <a:gd name="connsiteX6" fmla="*/ 116681 w 123825"/>
              <a:gd name="connsiteY6" fmla="*/ 80486 h 123825"/>
              <a:gd name="connsiteX7" fmla="*/ 106204 w 123825"/>
              <a:gd name="connsiteY7" fmla="*/ 70961 h 123825"/>
              <a:gd name="connsiteX8" fmla="*/ 52864 w 123825"/>
              <a:gd name="connsiteY8" fmla="*/ 1762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23825">
                <a:moveTo>
                  <a:pt x="52864" y="17621"/>
                </a:moveTo>
                <a:lnTo>
                  <a:pt x="43339" y="7144"/>
                </a:lnTo>
                <a:lnTo>
                  <a:pt x="7144" y="39529"/>
                </a:lnTo>
                <a:lnTo>
                  <a:pt x="16669" y="50006"/>
                </a:lnTo>
                <a:cubicBezTo>
                  <a:pt x="34766" y="70009"/>
                  <a:pt x="53816" y="89059"/>
                  <a:pt x="73819" y="107156"/>
                </a:cubicBezTo>
                <a:lnTo>
                  <a:pt x="84296" y="116681"/>
                </a:lnTo>
                <a:lnTo>
                  <a:pt x="116681" y="80486"/>
                </a:lnTo>
                <a:lnTo>
                  <a:pt x="106204" y="70961"/>
                </a:lnTo>
                <a:cubicBezTo>
                  <a:pt x="87154" y="54769"/>
                  <a:pt x="69056" y="36671"/>
                  <a:pt x="52864" y="176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7" name="Prostoručno: oblik 26">
            <a:extLst>
              <a:ext uri="{FF2B5EF4-FFF2-40B4-BE49-F238E27FC236}">
                <a16:creationId xmlns:a16="http://schemas.microsoft.com/office/drawing/2014/main" id="{4F6B001E-4C37-4773-B342-1D9DD1778AF9}"/>
              </a:ext>
            </a:extLst>
          </xdr:cNvPr>
          <xdr:cNvSpPr/>
        </xdr:nvSpPr>
        <xdr:spPr>
          <a:xfrm>
            <a:off x="7560901" y="4444061"/>
            <a:ext cx="114300" cy="123825"/>
          </a:xfrm>
          <a:custGeom>
            <a:avLst/>
            <a:gdLst>
              <a:gd name="connsiteX0" fmla="*/ 98584 w 114300"/>
              <a:gd name="connsiteY0" fmla="*/ 82391 h 123825"/>
              <a:gd name="connsiteX1" fmla="*/ 56674 w 114300"/>
              <a:gd name="connsiteY1" fmla="*/ 19526 h 123825"/>
              <a:gd name="connsiteX2" fmla="*/ 49054 w 114300"/>
              <a:gd name="connsiteY2" fmla="*/ 7144 h 123825"/>
              <a:gd name="connsiteX3" fmla="*/ 7144 w 114300"/>
              <a:gd name="connsiteY3" fmla="*/ 31909 h 123825"/>
              <a:gd name="connsiteX4" fmla="*/ 14764 w 114300"/>
              <a:gd name="connsiteY4" fmla="*/ 44291 h 123825"/>
              <a:gd name="connsiteX5" fmla="*/ 59531 w 114300"/>
              <a:gd name="connsiteY5" fmla="*/ 111919 h 123825"/>
              <a:gd name="connsiteX6" fmla="*/ 68104 w 114300"/>
              <a:gd name="connsiteY6" fmla="*/ 123349 h 123825"/>
              <a:gd name="connsiteX7" fmla="*/ 107156 w 114300"/>
              <a:gd name="connsiteY7" fmla="*/ 94774 h 123825"/>
              <a:gd name="connsiteX8" fmla="*/ 98584 w 114300"/>
              <a:gd name="connsiteY8" fmla="*/ 8239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23825">
                <a:moveTo>
                  <a:pt x="98584" y="82391"/>
                </a:moveTo>
                <a:cubicBezTo>
                  <a:pt x="83344" y="61436"/>
                  <a:pt x="69056" y="40481"/>
                  <a:pt x="56674" y="19526"/>
                </a:cubicBezTo>
                <a:lnTo>
                  <a:pt x="49054" y="7144"/>
                </a:lnTo>
                <a:lnTo>
                  <a:pt x="7144" y="31909"/>
                </a:lnTo>
                <a:lnTo>
                  <a:pt x="14764" y="44291"/>
                </a:lnTo>
                <a:cubicBezTo>
                  <a:pt x="28099" y="67151"/>
                  <a:pt x="43339" y="90011"/>
                  <a:pt x="59531" y="111919"/>
                </a:cubicBezTo>
                <a:lnTo>
                  <a:pt x="68104" y="123349"/>
                </a:lnTo>
                <a:lnTo>
                  <a:pt x="107156" y="94774"/>
                </a:lnTo>
                <a:lnTo>
                  <a:pt x="98584" y="8239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8" name="Prostoručno: oblik 27">
            <a:extLst>
              <a:ext uri="{FF2B5EF4-FFF2-40B4-BE49-F238E27FC236}">
                <a16:creationId xmlns:a16="http://schemas.microsoft.com/office/drawing/2014/main" id="{FFEAAFD3-1D2A-4383-AE30-1DC6C215E098}"/>
              </a:ext>
            </a:extLst>
          </xdr:cNvPr>
          <xdr:cNvSpPr/>
        </xdr:nvSpPr>
        <xdr:spPr>
          <a:xfrm>
            <a:off x="7458983" y="3881134"/>
            <a:ext cx="66675" cy="85725"/>
          </a:xfrm>
          <a:custGeom>
            <a:avLst/>
            <a:gdLst>
              <a:gd name="connsiteX0" fmla="*/ 9049 w 66675"/>
              <a:gd name="connsiteY0" fmla="*/ 62389 h 85725"/>
              <a:gd name="connsiteX1" fmla="*/ 7144 w 66675"/>
              <a:gd name="connsiteY1" fmla="*/ 76676 h 85725"/>
              <a:gd name="connsiteX2" fmla="*/ 54769 w 66675"/>
              <a:gd name="connsiteY2" fmla="*/ 83344 h 85725"/>
              <a:gd name="connsiteX3" fmla="*/ 56674 w 66675"/>
              <a:gd name="connsiteY3" fmla="*/ 69056 h 85725"/>
              <a:gd name="connsiteX4" fmla="*/ 63341 w 66675"/>
              <a:gd name="connsiteY4" fmla="*/ 30956 h 85725"/>
              <a:gd name="connsiteX5" fmla="*/ 66199 w 66675"/>
              <a:gd name="connsiteY5" fmla="*/ 16669 h 85725"/>
              <a:gd name="connsiteX6" fmla="*/ 18574 w 66675"/>
              <a:gd name="connsiteY6" fmla="*/ 7144 h 85725"/>
              <a:gd name="connsiteX7" fmla="*/ 15716 w 66675"/>
              <a:gd name="connsiteY7" fmla="*/ 21431 h 85725"/>
              <a:gd name="connsiteX8" fmla="*/ 9049 w 66675"/>
              <a:gd name="connsiteY8" fmla="*/ 62389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675" h="85725">
                <a:moveTo>
                  <a:pt x="9049" y="62389"/>
                </a:moveTo>
                <a:lnTo>
                  <a:pt x="7144" y="76676"/>
                </a:lnTo>
                <a:lnTo>
                  <a:pt x="54769" y="83344"/>
                </a:lnTo>
                <a:lnTo>
                  <a:pt x="56674" y="69056"/>
                </a:lnTo>
                <a:cubicBezTo>
                  <a:pt x="58579" y="56674"/>
                  <a:pt x="60484" y="43339"/>
                  <a:pt x="63341" y="30956"/>
                </a:cubicBezTo>
                <a:lnTo>
                  <a:pt x="66199" y="16669"/>
                </a:lnTo>
                <a:lnTo>
                  <a:pt x="18574" y="7144"/>
                </a:lnTo>
                <a:lnTo>
                  <a:pt x="15716" y="21431"/>
                </a:lnTo>
                <a:cubicBezTo>
                  <a:pt x="12859" y="36671"/>
                  <a:pt x="10001" y="50006"/>
                  <a:pt x="9049" y="6238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9" name="Prostoručno: oblik 28">
            <a:extLst>
              <a:ext uri="{FF2B5EF4-FFF2-40B4-BE49-F238E27FC236}">
                <a16:creationId xmlns:a16="http://schemas.microsoft.com/office/drawing/2014/main" id="{3F5D6ABA-C969-4ED4-96C2-1ACDC579667B}"/>
              </a:ext>
            </a:extLst>
          </xdr:cNvPr>
          <xdr:cNvSpPr/>
        </xdr:nvSpPr>
        <xdr:spPr>
          <a:xfrm>
            <a:off x="10745108" y="4329761"/>
            <a:ext cx="57150" cy="85725"/>
          </a:xfrm>
          <a:custGeom>
            <a:avLst/>
            <a:gdLst>
              <a:gd name="connsiteX0" fmla="*/ 10001 w 57150"/>
              <a:gd name="connsiteY0" fmla="*/ 21431 h 85725"/>
              <a:gd name="connsiteX1" fmla="*/ 8096 w 57150"/>
              <a:gd name="connsiteY1" fmla="*/ 59531 h 85725"/>
              <a:gd name="connsiteX2" fmla="*/ 7144 w 57150"/>
              <a:gd name="connsiteY2" fmla="*/ 73819 h 85725"/>
              <a:gd name="connsiteX3" fmla="*/ 55721 w 57150"/>
              <a:gd name="connsiteY3" fmla="*/ 78581 h 85725"/>
              <a:gd name="connsiteX4" fmla="*/ 56674 w 57150"/>
              <a:gd name="connsiteY4" fmla="*/ 64294 h 85725"/>
              <a:gd name="connsiteX5" fmla="*/ 58579 w 57150"/>
              <a:gd name="connsiteY5" fmla="*/ 22384 h 85725"/>
              <a:gd name="connsiteX6" fmla="*/ 58579 w 57150"/>
              <a:gd name="connsiteY6" fmla="*/ 8096 h 85725"/>
              <a:gd name="connsiteX7" fmla="*/ 10001 w 57150"/>
              <a:gd name="connsiteY7" fmla="*/ 7144 h 85725"/>
              <a:gd name="connsiteX8" fmla="*/ 10001 w 57150"/>
              <a:gd name="connsiteY8" fmla="*/ 21431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7150" h="85725">
                <a:moveTo>
                  <a:pt x="10001" y="21431"/>
                </a:moveTo>
                <a:cubicBezTo>
                  <a:pt x="10001" y="34766"/>
                  <a:pt x="9049" y="47149"/>
                  <a:pt x="8096" y="59531"/>
                </a:cubicBezTo>
                <a:lnTo>
                  <a:pt x="7144" y="73819"/>
                </a:lnTo>
                <a:lnTo>
                  <a:pt x="55721" y="78581"/>
                </a:lnTo>
                <a:lnTo>
                  <a:pt x="56674" y="64294"/>
                </a:lnTo>
                <a:cubicBezTo>
                  <a:pt x="57626" y="50959"/>
                  <a:pt x="58579" y="36671"/>
                  <a:pt x="58579" y="22384"/>
                </a:cubicBezTo>
                <a:lnTo>
                  <a:pt x="58579" y="8096"/>
                </a:lnTo>
                <a:lnTo>
                  <a:pt x="10001" y="7144"/>
                </a:lnTo>
                <a:lnTo>
                  <a:pt x="10001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0" name="Prostoručno: oblik 29">
            <a:extLst>
              <a:ext uri="{FF2B5EF4-FFF2-40B4-BE49-F238E27FC236}">
                <a16:creationId xmlns:a16="http://schemas.microsoft.com/office/drawing/2014/main" id="{470AA57C-AED5-48B0-9B2E-D6ED68F3E60D}"/>
              </a:ext>
            </a:extLst>
          </xdr:cNvPr>
          <xdr:cNvSpPr/>
        </xdr:nvSpPr>
        <xdr:spPr>
          <a:xfrm>
            <a:off x="10605091" y="4604081"/>
            <a:ext cx="114300" cy="133350"/>
          </a:xfrm>
          <a:custGeom>
            <a:avLst/>
            <a:gdLst>
              <a:gd name="connsiteX0" fmla="*/ 67151 w 114300"/>
              <a:gd name="connsiteY0" fmla="*/ 19526 h 133350"/>
              <a:gd name="connsiteX1" fmla="*/ 16669 w 114300"/>
              <a:gd name="connsiteY1" fmla="*/ 86201 h 133350"/>
              <a:gd name="connsiteX2" fmla="*/ 7144 w 114300"/>
              <a:gd name="connsiteY2" fmla="*/ 96679 h 133350"/>
              <a:gd name="connsiteX3" fmla="*/ 43339 w 114300"/>
              <a:gd name="connsiteY3" fmla="*/ 129064 h 133350"/>
              <a:gd name="connsiteX4" fmla="*/ 52864 w 114300"/>
              <a:gd name="connsiteY4" fmla="*/ 118586 h 133350"/>
              <a:gd name="connsiteX5" fmla="*/ 108109 w 114300"/>
              <a:gd name="connsiteY5" fmla="*/ 46196 h 133350"/>
              <a:gd name="connsiteX6" fmla="*/ 115729 w 114300"/>
              <a:gd name="connsiteY6" fmla="*/ 33814 h 133350"/>
              <a:gd name="connsiteX7" fmla="*/ 74771 w 114300"/>
              <a:gd name="connsiteY7" fmla="*/ 7144 h 133350"/>
              <a:gd name="connsiteX8" fmla="*/ 67151 w 114300"/>
              <a:gd name="connsiteY8" fmla="*/ 19526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33350">
                <a:moveTo>
                  <a:pt x="67151" y="19526"/>
                </a:moveTo>
                <a:cubicBezTo>
                  <a:pt x="51911" y="42386"/>
                  <a:pt x="35719" y="65246"/>
                  <a:pt x="16669" y="86201"/>
                </a:cubicBezTo>
                <a:lnTo>
                  <a:pt x="7144" y="96679"/>
                </a:lnTo>
                <a:lnTo>
                  <a:pt x="43339" y="129064"/>
                </a:lnTo>
                <a:lnTo>
                  <a:pt x="52864" y="118586"/>
                </a:lnTo>
                <a:cubicBezTo>
                  <a:pt x="72866" y="95726"/>
                  <a:pt x="90964" y="71914"/>
                  <a:pt x="108109" y="46196"/>
                </a:cubicBezTo>
                <a:lnTo>
                  <a:pt x="115729" y="33814"/>
                </a:lnTo>
                <a:lnTo>
                  <a:pt x="74771" y="7144"/>
                </a:lnTo>
                <a:lnTo>
                  <a:pt x="67151" y="195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1" name="Prostoručni oblik: oblik 30">
            <a:extLst>
              <a:ext uri="{FF2B5EF4-FFF2-40B4-BE49-F238E27FC236}">
                <a16:creationId xmlns:a16="http://schemas.microsoft.com/office/drawing/2014/main" id="{10455AAF-C970-4D0B-8BE4-63B7D8F7D175}"/>
              </a:ext>
            </a:extLst>
          </xdr:cNvPr>
          <xdr:cNvSpPr/>
        </xdr:nvSpPr>
        <xdr:spPr>
          <a:xfrm>
            <a:off x="10699388" y="4449776"/>
            <a:ext cx="95250" cy="133350"/>
          </a:xfrm>
          <a:custGeom>
            <a:avLst/>
            <a:gdLst>
              <a:gd name="connsiteX0" fmla="*/ 39529 w 95250"/>
              <a:gd name="connsiteY0" fmla="*/ 21431 h 133350"/>
              <a:gd name="connsiteX1" fmla="*/ 12859 w 95250"/>
              <a:gd name="connsiteY1" fmla="*/ 100489 h 133350"/>
              <a:gd name="connsiteX2" fmla="*/ 7144 w 95250"/>
              <a:gd name="connsiteY2" fmla="*/ 113824 h 133350"/>
              <a:gd name="connsiteX3" fmla="*/ 51911 w 95250"/>
              <a:gd name="connsiteY3" fmla="*/ 132874 h 133350"/>
              <a:gd name="connsiteX4" fmla="*/ 57626 w 95250"/>
              <a:gd name="connsiteY4" fmla="*/ 119539 h 133350"/>
              <a:gd name="connsiteX5" fmla="*/ 87154 w 95250"/>
              <a:gd name="connsiteY5" fmla="*/ 33814 h 133350"/>
              <a:gd name="connsiteX6" fmla="*/ 90964 w 95250"/>
              <a:gd name="connsiteY6" fmla="*/ 19526 h 133350"/>
              <a:gd name="connsiteX7" fmla="*/ 44291 w 95250"/>
              <a:gd name="connsiteY7" fmla="*/ 7144 h 133350"/>
              <a:gd name="connsiteX8" fmla="*/ 39529 w 95250"/>
              <a:gd name="connsiteY8" fmla="*/ 21431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33350">
                <a:moveTo>
                  <a:pt x="39529" y="21431"/>
                </a:moveTo>
                <a:cubicBezTo>
                  <a:pt x="32861" y="48101"/>
                  <a:pt x="23336" y="74771"/>
                  <a:pt x="12859" y="100489"/>
                </a:cubicBezTo>
                <a:lnTo>
                  <a:pt x="7144" y="113824"/>
                </a:lnTo>
                <a:lnTo>
                  <a:pt x="51911" y="132874"/>
                </a:lnTo>
                <a:lnTo>
                  <a:pt x="57626" y="119539"/>
                </a:lnTo>
                <a:cubicBezTo>
                  <a:pt x="70009" y="91916"/>
                  <a:pt x="79534" y="62389"/>
                  <a:pt x="87154" y="33814"/>
                </a:cubicBezTo>
                <a:lnTo>
                  <a:pt x="90964" y="19526"/>
                </a:lnTo>
                <a:lnTo>
                  <a:pt x="44291" y="7144"/>
                </a:lnTo>
                <a:lnTo>
                  <a:pt x="39529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2" name="Prostoručno: oblik 31">
            <a:extLst>
              <a:ext uri="{FF2B5EF4-FFF2-40B4-BE49-F238E27FC236}">
                <a16:creationId xmlns:a16="http://schemas.microsoft.com/office/drawing/2014/main" id="{8A4E3D14-B556-47B2-93F1-23A8DD969009}"/>
              </a:ext>
            </a:extLst>
          </xdr:cNvPr>
          <xdr:cNvSpPr/>
        </xdr:nvSpPr>
        <xdr:spPr>
          <a:xfrm>
            <a:off x="10473646" y="4730764"/>
            <a:ext cx="133350" cy="114300"/>
          </a:xfrm>
          <a:custGeom>
            <a:avLst/>
            <a:gdLst>
              <a:gd name="connsiteX0" fmla="*/ 88106 w 133350"/>
              <a:gd name="connsiteY0" fmla="*/ 16669 h 114300"/>
              <a:gd name="connsiteX1" fmla="*/ 19526 w 133350"/>
              <a:gd name="connsiteY1" fmla="*/ 64294 h 114300"/>
              <a:gd name="connsiteX2" fmla="*/ 7144 w 133350"/>
              <a:gd name="connsiteY2" fmla="*/ 71914 h 114300"/>
              <a:gd name="connsiteX3" fmla="*/ 31909 w 133350"/>
              <a:gd name="connsiteY3" fmla="*/ 113824 h 114300"/>
              <a:gd name="connsiteX4" fmla="*/ 44291 w 133350"/>
              <a:gd name="connsiteY4" fmla="*/ 106204 h 114300"/>
              <a:gd name="connsiteX5" fmla="*/ 118586 w 133350"/>
              <a:gd name="connsiteY5" fmla="*/ 53816 h 114300"/>
              <a:gd name="connsiteX6" fmla="*/ 130016 w 133350"/>
              <a:gd name="connsiteY6" fmla="*/ 44291 h 114300"/>
              <a:gd name="connsiteX7" fmla="*/ 99536 w 133350"/>
              <a:gd name="connsiteY7" fmla="*/ 7144 h 114300"/>
              <a:gd name="connsiteX8" fmla="*/ 88106 w 133350"/>
              <a:gd name="connsiteY8" fmla="*/ 1666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114300">
                <a:moveTo>
                  <a:pt x="88106" y="16669"/>
                </a:moveTo>
                <a:cubicBezTo>
                  <a:pt x="66199" y="33814"/>
                  <a:pt x="43339" y="50006"/>
                  <a:pt x="19526" y="64294"/>
                </a:cubicBezTo>
                <a:lnTo>
                  <a:pt x="7144" y="71914"/>
                </a:lnTo>
                <a:lnTo>
                  <a:pt x="31909" y="113824"/>
                </a:lnTo>
                <a:lnTo>
                  <a:pt x="44291" y="106204"/>
                </a:lnTo>
                <a:cubicBezTo>
                  <a:pt x="70009" y="90964"/>
                  <a:pt x="95726" y="73819"/>
                  <a:pt x="118586" y="53816"/>
                </a:cubicBezTo>
                <a:lnTo>
                  <a:pt x="130016" y="44291"/>
                </a:lnTo>
                <a:lnTo>
                  <a:pt x="99536" y="7144"/>
                </a:lnTo>
                <a:lnTo>
                  <a:pt x="88106" y="166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3" name="Prostoručni oblik: oblik 32">
            <a:extLst>
              <a:ext uri="{FF2B5EF4-FFF2-40B4-BE49-F238E27FC236}">
                <a16:creationId xmlns:a16="http://schemas.microsoft.com/office/drawing/2014/main" id="{696C5648-4517-459E-819C-EBED64937A5D}"/>
              </a:ext>
            </a:extLst>
          </xdr:cNvPr>
          <xdr:cNvSpPr/>
        </xdr:nvSpPr>
        <xdr:spPr>
          <a:xfrm>
            <a:off x="10316483" y="4820299"/>
            <a:ext cx="133350" cy="85725"/>
          </a:xfrm>
          <a:custGeom>
            <a:avLst/>
            <a:gdLst>
              <a:gd name="connsiteX0" fmla="*/ 101441 w 133350"/>
              <a:gd name="connsiteY0" fmla="*/ 10954 h 85725"/>
              <a:gd name="connsiteX1" fmla="*/ 21431 w 133350"/>
              <a:gd name="connsiteY1" fmla="*/ 34766 h 85725"/>
              <a:gd name="connsiteX2" fmla="*/ 7144 w 133350"/>
              <a:gd name="connsiteY2" fmla="*/ 37624 h 85725"/>
              <a:gd name="connsiteX3" fmla="*/ 17621 w 133350"/>
              <a:gd name="connsiteY3" fmla="*/ 85249 h 85725"/>
              <a:gd name="connsiteX4" fmla="*/ 31909 w 133350"/>
              <a:gd name="connsiteY4" fmla="*/ 82391 h 85725"/>
              <a:gd name="connsiteX5" fmla="*/ 119539 w 133350"/>
              <a:gd name="connsiteY5" fmla="*/ 56674 h 85725"/>
              <a:gd name="connsiteX6" fmla="*/ 132874 w 133350"/>
              <a:gd name="connsiteY6" fmla="*/ 51911 h 85725"/>
              <a:gd name="connsiteX7" fmla="*/ 115729 w 133350"/>
              <a:gd name="connsiteY7" fmla="*/ 7144 h 85725"/>
              <a:gd name="connsiteX8" fmla="*/ 101441 w 133350"/>
              <a:gd name="connsiteY8" fmla="*/ 1095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85725">
                <a:moveTo>
                  <a:pt x="101441" y="10954"/>
                </a:moveTo>
                <a:cubicBezTo>
                  <a:pt x="75724" y="20479"/>
                  <a:pt x="49054" y="29051"/>
                  <a:pt x="21431" y="34766"/>
                </a:cubicBezTo>
                <a:lnTo>
                  <a:pt x="7144" y="37624"/>
                </a:lnTo>
                <a:lnTo>
                  <a:pt x="17621" y="85249"/>
                </a:lnTo>
                <a:lnTo>
                  <a:pt x="31909" y="82391"/>
                </a:lnTo>
                <a:cubicBezTo>
                  <a:pt x="61436" y="75724"/>
                  <a:pt x="90964" y="67151"/>
                  <a:pt x="119539" y="56674"/>
                </a:cubicBezTo>
                <a:lnTo>
                  <a:pt x="132874" y="51911"/>
                </a:lnTo>
                <a:lnTo>
                  <a:pt x="115729" y="7144"/>
                </a:lnTo>
                <a:lnTo>
                  <a:pt x="101441" y="1095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Prostoručno: oblik 33">
            <a:extLst>
              <a:ext uri="{FF2B5EF4-FFF2-40B4-BE49-F238E27FC236}">
                <a16:creationId xmlns:a16="http://schemas.microsoft.com/office/drawing/2014/main" id="{AC64B828-D18F-4DD9-A79E-0925267AC1F9}"/>
              </a:ext>
            </a:extLst>
          </xdr:cNvPr>
          <xdr:cNvSpPr/>
        </xdr:nvSpPr>
        <xdr:spPr>
          <a:xfrm>
            <a:off x="10195516" y="4858399"/>
            <a:ext cx="76200" cy="57150"/>
          </a:xfrm>
          <a:custGeom>
            <a:avLst/>
            <a:gdLst>
              <a:gd name="connsiteX0" fmla="*/ 60484 w 76200"/>
              <a:gd name="connsiteY0" fmla="*/ 8096 h 57150"/>
              <a:gd name="connsiteX1" fmla="*/ 22384 w 76200"/>
              <a:gd name="connsiteY1" fmla="*/ 9049 h 57150"/>
              <a:gd name="connsiteX2" fmla="*/ 8096 w 76200"/>
              <a:gd name="connsiteY2" fmla="*/ 9049 h 57150"/>
              <a:gd name="connsiteX3" fmla="*/ 7144 w 76200"/>
              <a:gd name="connsiteY3" fmla="*/ 57626 h 57150"/>
              <a:gd name="connsiteX4" fmla="*/ 21431 w 76200"/>
              <a:gd name="connsiteY4" fmla="*/ 57626 h 57150"/>
              <a:gd name="connsiteX5" fmla="*/ 32861 w 76200"/>
              <a:gd name="connsiteY5" fmla="*/ 57626 h 57150"/>
              <a:gd name="connsiteX6" fmla="*/ 62389 w 76200"/>
              <a:gd name="connsiteY6" fmla="*/ 56674 h 57150"/>
              <a:gd name="connsiteX7" fmla="*/ 76676 w 76200"/>
              <a:gd name="connsiteY7" fmla="*/ 55721 h 57150"/>
              <a:gd name="connsiteX8" fmla="*/ 73819 w 76200"/>
              <a:gd name="connsiteY8" fmla="*/ 7144 h 57150"/>
              <a:gd name="connsiteX9" fmla="*/ 60484 w 76200"/>
              <a:gd name="connsiteY9" fmla="*/ 8096 h 571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76200" h="57150">
                <a:moveTo>
                  <a:pt x="60484" y="8096"/>
                </a:moveTo>
                <a:cubicBezTo>
                  <a:pt x="47149" y="9049"/>
                  <a:pt x="34766" y="9049"/>
                  <a:pt x="22384" y="9049"/>
                </a:cubicBezTo>
                <a:lnTo>
                  <a:pt x="8096" y="9049"/>
                </a:lnTo>
                <a:lnTo>
                  <a:pt x="7144" y="57626"/>
                </a:lnTo>
                <a:lnTo>
                  <a:pt x="21431" y="57626"/>
                </a:lnTo>
                <a:cubicBezTo>
                  <a:pt x="25241" y="57626"/>
                  <a:pt x="29051" y="57626"/>
                  <a:pt x="32861" y="57626"/>
                </a:cubicBezTo>
                <a:cubicBezTo>
                  <a:pt x="43339" y="57626"/>
                  <a:pt x="52864" y="57626"/>
                  <a:pt x="62389" y="56674"/>
                </a:cubicBezTo>
                <a:lnTo>
                  <a:pt x="76676" y="55721"/>
                </a:lnTo>
                <a:lnTo>
                  <a:pt x="73819" y="7144"/>
                </a:lnTo>
                <a:lnTo>
                  <a:pt x="60484" y="809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5" name="Prostoručno: oblik 34">
            <a:extLst>
              <a:ext uri="{FF2B5EF4-FFF2-40B4-BE49-F238E27FC236}">
                <a16:creationId xmlns:a16="http://schemas.microsoft.com/office/drawing/2014/main" id="{E95A52C8-E53F-4B72-B924-C5B87B3565EE}"/>
              </a:ext>
            </a:extLst>
          </xdr:cNvPr>
          <xdr:cNvSpPr/>
        </xdr:nvSpPr>
        <xdr:spPr>
          <a:xfrm>
            <a:off x="10713676" y="274861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6" name="Prostoručno: oblik 35">
            <a:extLst>
              <a:ext uri="{FF2B5EF4-FFF2-40B4-BE49-F238E27FC236}">
                <a16:creationId xmlns:a16="http://schemas.microsoft.com/office/drawing/2014/main" id="{27E10D90-97CD-4802-BFA9-5B2BD95F7266}"/>
              </a:ext>
            </a:extLst>
          </xdr:cNvPr>
          <xdr:cNvSpPr/>
        </xdr:nvSpPr>
        <xdr:spPr>
          <a:xfrm>
            <a:off x="10713676" y="242857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7" name="Prostoručno: oblik 36">
            <a:extLst>
              <a:ext uri="{FF2B5EF4-FFF2-40B4-BE49-F238E27FC236}">
                <a16:creationId xmlns:a16="http://schemas.microsoft.com/office/drawing/2014/main" id="{58D50451-B71D-4567-BFD0-6CE09BD2C6E8}"/>
              </a:ext>
            </a:extLst>
          </xdr:cNvPr>
          <xdr:cNvSpPr/>
        </xdr:nvSpPr>
        <xdr:spPr>
          <a:xfrm>
            <a:off x="10713676" y="2907679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8" name="Prostoručno: oblik 37">
            <a:extLst>
              <a:ext uri="{FF2B5EF4-FFF2-40B4-BE49-F238E27FC236}">
                <a16:creationId xmlns:a16="http://schemas.microsoft.com/office/drawing/2014/main" id="{0D3594EF-7BA1-485A-A444-0F8E131873F6}"/>
              </a:ext>
            </a:extLst>
          </xdr:cNvPr>
          <xdr:cNvSpPr/>
        </xdr:nvSpPr>
        <xdr:spPr>
          <a:xfrm>
            <a:off x="10713676" y="258859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9" name="Prostoručni oblik: oblik 38">
            <a:extLst>
              <a:ext uri="{FF2B5EF4-FFF2-40B4-BE49-F238E27FC236}">
                <a16:creationId xmlns:a16="http://schemas.microsoft.com/office/drawing/2014/main" id="{BB38A91E-6991-4144-861A-D333E929E0B6}"/>
              </a:ext>
            </a:extLst>
          </xdr:cNvPr>
          <xdr:cNvSpPr/>
        </xdr:nvSpPr>
        <xdr:spPr>
          <a:xfrm>
            <a:off x="9271829" y="3426315"/>
            <a:ext cx="571500" cy="800100"/>
          </a:xfrm>
          <a:custGeom>
            <a:avLst/>
            <a:gdLst>
              <a:gd name="connsiteX0" fmla="*/ 21193 w 571500"/>
              <a:gd name="connsiteY0" fmla="*/ 227057 h 800100"/>
              <a:gd name="connsiteX1" fmla="*/ 7858 w 571500"/>
              <a:gd name="connsiteY1" fmla="*/ 247059 h 800100"/>
              <a:gd name="connsiteX2" fmla="*/ 7858 w 571500"/>
              <a:gd name="connsiteY2" fmla="*/ 344215 h 800100"/>
              <a:gd name="connsiteX3" fmla="*/ 7858 w 571500"/>
              <a:gd name="connsiteY3" fmla="*/ 353740 h 800100"/>
              <a:gd name="connsiteX4" fmla="*/ 7858 w 571500"/>
              <a:gd name="connsiteY4" fmla="*/ 510903 h 800100"/>
              <a:gd name="connsiteX5" fmla="*/ 7858 w 571500"/>
              <a:gd name="connsiteY5" fmla="*/ 520428 h 800100"/>
              <a:gd name="connsiteX6" fmla="*/ 7858 w 571500"/>
              <a:gd name="connsiteY6" fmla="*/ 677590 h 800100"/>
              <a:gd name="connsiteX7" fmla="*/ 7858 w 571500"/>
              <a:gd name="connsiteY7" fmla="*/ 687115 h 800100"/>
              <a:gd name="connsiteX8" fmla="*/ 7858 w 571500"/>
              <a:gd name="connsiteY8" fmla="*/ 783317 h 800100"/>
              <a:gd name="connsiteX9" fmla="*/ 22146 w 571500"/>
              <a:gd name="connsiteY9" fmla="*/ 791890 h 800100"/>
              <a:gd name="connsiteX10" fmla="*/ 36433 w 571500"/>
              <a:gd name="connsiteY10" fmla="*/ 771887 h 800100"/>
              <a:gd name="connsiteX11" fmla="*/ 36433 w 571500"/>
              <a:gd name="connsiteY11" fmla="*/ 771887 h 800100"/>
              <a:gd name="connsiteX12" fmla="*/ 36433 w 571500"/>
              <a:gd name="connsiteY12" fmla="*/ 685209 h 800100"/>
              <a:gd name="connsiteX13" fmla="*/ 88821 w 571500"/>
              <a:gd name="connsiteY13" fmla="*/ 664255 h 800100"/>
              <a:gd name="connsiteX14" fmla="*/ 137398 w 571500"/>
              <a:gd name="connsiteY14" fmla="*/ 680447 h 800100"/>
              <a:gd name="connsiteX15" fmla="*/ 185976 w 571500"/>
              <a:gd name="connsiteY15" fmla="*/ 624249 h 800100"/>
              <a:gd name="connsiteX16" fmla="*/ 233601 w 571500"/>
              <a:gd name="connsiteY16" fmla="*/ 605199 h 800100"/>
              <a:gd name="connsiteX17" fmla="*/ 282178 w 571500"/>
              <a:gd name="connsiteY17" fmla="*/ 621392 h 800100"/>
              <a:gd name="connsiteX18" fmla="*/ 330756 w 571500"/>
              <a:gd name="connsiteY18" fmla="*/ 565195 h 800100"/>
              <a:gd name="connsiteX19" fmla="*/ 543163 w 571500"/>
              <a:gd name="connsiteY19" fmla="*/ 479470 h 800100"/>
              <a:gd name="connsiteX20" fmla="*/ 543163 w 571500"/>
              <a:gd name="connsiteY20" fmla="*/ 566147 h 800100"/>
              <a:gd name="connsiteX21" fmla="*/ 557451 w 571500"/>
              <a:gd name="connsiteY21" fmla="*/ 574720 h 800100"/>
              <a:gd name="connsiteX22" fmla="*/ 571738 w 571500"/>
              <a:gd name="connsiteY22" fmla="*/ 554717 h 800100"/>
              <a:gd name="connsiteX23" fmla="*/ 571738 w 571500"/>
              <a:gd name="connsiteY23" fmla="*/ 554717 h 800100"/>
              <a:gd name="connsiteX24" fmla="*/ 571738 w 571500"/>
              <a:gd name="connsiteY24" fmla="*/ 455657 h 800100"/>
              <a:gd name="connsiteX25" fmla="*/ 571738 w 571500"/>
              <a:gd name="connsiteY25" fmla="*/ 450895 h 800100"/>
              <a:gd name="connsiteX26" fmla="*/ 571738 w 571500"/>
              <a:gd name="connsiteY26" fmla="*/ 288970 h 800100"/>
              <a:gd name="connsiteX27" fmla="*/ 571738 w 571500"/>
              <a:gd name="connsiteY27" fmla="*/ 284207 h 800100"/>
              <a:gd name="connsiteX28" fmla="*/ 571738 w 571500"/>
              <a:gd name="connsiteY28" fmla="*/ 122282 h 800100"/>
              <a:gd name="connsiteX29" fmla="*/ 571738 w 571500"/>
              <a:gd name="connsiteY29" fmla="*/ 117520 h 800100"/>
              <a:gd name="connsiteX30" fmla="*/ 571738 w 571500"/>
              <a:gd name="connsiteY30" fmla="*/ 17507 h 800100"/>
              <a:gd name="connsiteX31" fmla="*/ 557451 w 571500"/>
              <a:gd name="connsiteY31" fmla="*/ 7982 h 800100"/>
              <a:gd name="connsiteX32" fmla="*/ 555546 w 571500"/>
              <a:gd name="connsiteY32" fmla="*/ 8934 h 800100"/>
              <a:gd name="connsiteX33" fmla="*/ 542211 w 571500"/>
              <a:gd name="connsiteY33" fmla="*/ 28937 h 800100"/>
              <a:gd name="connsiteX34" fmla="*/ 542211 w 571500"/>
              <a:gd name="connsiteY34" fmla="*/ 115615 h 800100"/>
              <a:gd name="connsiteX35" fmla="*/ 329803 w 571500"/>
              <a:gd name="connsiteY35" fmla="*/ 201340 h 800100"/>
              <a:gd name="connsiteX36" fmla="*/ 281226 w 571500"/>
              <a:gd name="connsiteY36" fmla="*/ 185147 h 800100"/>
              <a:gd name="connsiteX37" fmla="*/ 232648 w 571500"/>
              <a:gd name="connsiteY37" fmla="*/ 241345 h 800100"/>
              <a:gd name="connsiteX38" fmla="*/ 185023 w 571500"/>
              <a:gd name="connsiteY38" fmla="*/ 260395 h 800100"/>
              <a:gd name="connsiteX39" fmla="*/ 136446 w 571500"/>
              <a:gd name="connsiteY39" fmla="*/ 244203 h 800100"/>
              <a:gd name="connsiteX40" fmla="*/ 87868 w 571500"/>
              <a:gd name="connsiteY40" fmla="*/ 300399 h 800100"/>
              <a:gd name="connsiteX41" fmla="*/ 35481 w 571500"/>
              <a:gd name="connsiteY41" fmla="*/ 321355 h 800100"/>
              <a:gd name="connsiteX42" fmla="*/ 35481 w 571500"/>
              <a:gd name="connsiteY42" fmla="*/ 234678 h 800100"/>
              <a:gd name="connsiteX43" fmla="*/ 21193 w 571500"/>
              <a:gd name="connsiteY43" fmla="*/ 225153 h 800100"/>
              <a:gd name="connsiteX44" fmla="*/ 21193 w 571500"/>
              <a:gd name="connsiteY44" fmla="*/ 227057 h 800100"/>
              <a:gd name="connsiteX45" fmla="*/ 37386 w 571500"/>
              <a:gd name="connsiteY45" fmla="*/ 350882 h 800100"/>
              <a:gd name="connsiteX46" fmla="*/ 89773 w 571500"/>
              <a:gd name="connsiteY46" fmla="*/ 329928 h 800100"/>
              <a:gd name="connsiteX47" fmla="*/ 138351 w 571500"/>
              <a:gd name="connsiteY47" fmla="*/ 346120 h 800100"/>
              <a:gd name="connsiteX48" fmla="*/ 186928 w 571500"/>
              <a:gd name="connsiteY48" fmla="*/ 289922 h 800100"/>
              <a:gd name="connsiteX49" fmla="*/ 234553 w 571500"/>
              <a:gd name="connsiteY49" fmla="*/ 270872 h 800100"/>
              <a:gd name="connsiteX50" fmla="*/ 283131 w 571500"/>
              <a:gd name="connsiteY50" fmla="*/ 287065 h 800100"/>
              <a:gd name="connsiteX51" fmla="*/ 331708 w 571500"/>
              <a:gd name="connsiteY51" fmla="*/ 230867 h 800100"/>
              <a:gd name="connsiteX52" fmla="*/ 544116 w 571500"/>
              <a:gd name="connsiteY52" fmla="*/ 145142 h 800100"/>
              <a:gd name="connsiteX53" fmla="*/ 544116 w 571500"/>
              <a:gd name="connsiteY53" fmla="*/ 282303 h 800100"/>
              <a:gd name="connsiteX54" fmla="*/ 491728 w 571500"/>
              <a:gd name="connsiteY54" fmla="*/ 303257 h 800100"/>
              <a:gd name="connsiteX55" fmla="*/ 443151 w 571500"/>
              <a:gd name="connsiteY55" fmla="*/ 287065 h 800100"/>
              <a:gd name="connsiteX56" fmla="*/ 394573 w 571500"/>
              <a:gd name="connsiteY56" fmla="*/ 343262 h 800100"/>
              <a:gd name="connsiteX57" fmla="*/ 346948 w 571500"/>
              <a:gd name="connsiteY57" fmla="*/ 362312 h 800100"/>
              <a:gd name="connsiteX58" fmla="*/ 298371 w 571500"/>
              <a:gd name="connsiteY58" fmla="*/ 346120 h 800100"/>
              <a:gd name="connsiteX59" fmla="*/ 249793 w 571500"/>
              <a:gd name="connsiteY59" fmla="*/ 402317 h 800100"/>
              <a:gd name="connsiteX60" fmla="*/ 37386 w 571500"/>
              <a:gd name="connsiteY60" fmla="*/ 488042 h 800100"/>
              <a:gd name="connsiteX61" fmla="*/ 37386 w 571500"/>
              <a:gd name="connsiteY61" fmla="*/ 350882 h 800100"/>
              <a:gd name="connsiteX62" fmla="*/ 37386 w 571500"/>
              <a:gd name="connsiteY62" fmla="*/ 517570 h 800100"/>
              <a:gd name="connsiteX63" fmla="*/ 249793 w 571500"/>
              <a:gd name="connsiteY63" fmla="*/ 431845 h 800100"/>
              <a:gd name="connsiteX64" fmla="*/ 298371 w 571500"/>
              <a:gd name="connsiteY64" fmla="*/ 448037 h 800100"/>
              <a:gd name="connsiteX65" fmla="*/ 346948 w 571500"/>
              <a:gd name="connsiteY65" fmla="*/ 391840 h 800100"/>
              <a:gd name="connsiteX66" fmla="*/ 394573 w 571500"/>
              <a:gd name="connsiteY66" fmla="*/ 372790 h 800100"/>
              <a:gd name="connsiteX67" fmla="*/ 443151 w 571500"/>
              <a:gd name="connsiteY67" fmla="*/ 388982 h 800100"/>
              <a:gd name="connsiteX68" fmla="*/ 491728 w 571500"/>
              <a:gd name="connsiteY68" fmla="*/ 332784 h 800100"/>
              <a:gd name="connsiteX69" fmla="*/ 544116 w 571500"/>
              <a:gd name="connsiteY69" fmla="*/ 311830 h 800100"/>
              <a:gd name="connsiteX70" fmla="*/ 544116 w 571500"/>
              <a:gd name="connsiteY70" fmla="*/ 448990 h 800100"/>
              <a:gd name="connsiteX71" fmla="*/ 331708 w 571500"/>
              <a:gd name="connsiteY71" fmla="*/ 534715 h 800100"/>
              <a:gd name="connsiteX72" fmla="*/ 283131 w 571500"/>
              <a:gd name="connsiteY72" fmla="*/ 518522 h 800100"/>
              <a:gd name="connsiteX73" fmla="*/ 234553 w 571500"/>
              <a:gd name="connsiteY73" fmla="*/ 574720 h 800100"/>
              <a:gd name="connsiteX74" fmla="*/ 186928 w 571500"/>
              <a:gd name="connsiteY74" fmla="*/ 593770 h 800100"/>
              <a:gd name="connsiteX75" fmla="*/ 138351 w 571500"/>
              <a:gd name="connsiteY75" fmla="*/ 577578 h 800100"/>
              <a:gd name="connsiteX76" fmla="*/ 89773 w 571500"/>
              <a:gd name="connsiteY76" fmla="*/ 633774 h 800100"/>
              <a:gd name="connsiteX77" fmla="*/ 37386 w 571500"/>
              <a:gd name="connsiteY77" fmla="*/ 654730 h 800100"/>
              <a:gd name="connsiteX78" fmla="*/ 37386 w 571500"/>
              <a:gd name="connsiteY78" fmla="*/ 517570 h 800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</a:cxnLst>
            <a:rect l="l" t="t" r="r" b="b"/>
            <a:pathLst>
              <a:path w="571500" h="800100">
                <a:moveTo>
                  <a:pt x="21193" y="227057"/>
                </a:moveTo>
                <a:cubicBezTo>
                  <a:pt x="13573" y="230867"/>
                  <a:pt x="7858" y="239440"/>
                  <a:pt x="7858" y="247059"/>
                </a:cubicBezTo>
                <a:lnTo>
                  <a:pt x="7858" y="344215"/>
                </a:lnTo>
                <a:cubicBezTo>
                  <a:pt x="6906" y="348024"/>
                  <a:pt x="6906" y="350882"/>
                  <a:pt x="7858" y="353740"/>
                </a:cubicBezTo>
                <a:lnTo>
                  <a:pt x="7858" y="510903"/>
                </a:lnTo>
                <a:cubicBezTo>
                  <a:pt x="6906" y="514712"/>
                  <a:pt x="6906" y="517570"/>
                  <a:pt x="7858" y="520428"/>
                </a:cubicBezTo>
                <a:lnTo>
                  <a:pt x="7858" y="677590"/>
                </a:lnTo>
                <a:cubicBezTo>
                  <a:pt x="6906" y="681399"/>
                  <a:pt x="6906" y="684257"/>
                  <a:pt x="7858" y="687115"/>
                </a:cubicBezTo>
                <a:lnTo>
                  <a:pt x="7858" y="783317"/>
                </a:lnTo>
                <a:cubicBezTo>
                  <a:pt x="7858" y="790937"/>
                  <a:pt x="14526" y="795699"/>
                  <a:pt x="22146" y="791890"/>
                </a:cubicBezTo>
                <a:cubicBezTo>
                  <a:pt x="29766" y="789032"/>
                  <a:pt x="36433" y="779507"/>
                  <a:pt x="36433" y="771887"/>
                </a:cubicBezTo>
                <a:cubicBezTo>
                  <a:pt x="36433" y="771887"/>
                  <a:pt x="36433" y="771887"/>
                  <a:pt x="36433" y="771887"/>
                </a:cubicBezTo>
                <a:lnTo>
                  <a:pt x="36433" y="685209"/>
                </a:lnTo>
                <a:lnTo>
                  <a:pt x="88821" y="664255"/>
                </a:lnTo>
                <a:cubicBezTo>
                  <a:pt x="95488" y="682353"/>
                  <a:pt x="114538" y="689972"/>
                  <a:pt x="137398" y="680447"/>
                </a:cubicBezTo>
                <a:cubicBezTo>
                  <a:pt x="160258" y="670922"/>
                  <a:pt x="180261" y="648062"/>
                  <a:pt x="185976" y="624249"/>
                </a:cubicBezTo>
                <a:lnTo>
                  <a:pt x="233601" y="605199"/>
                </a:lnTo>
                <a:cubicBezTo>
                  <a:pt x="240268" y="623297"/>
                  <a:pt x="259318" y="630917"/>
                  <a:pt x="282178" y="621392"/>
                </a:cubicBezTo>
                <a:cubicBezTo>
                  <a:pt x="305038" y="611867"/>
                  <a:pt x="325041" y="589007"/>
                  <a:pt x="330756" y="565195"/>
                </a:cubicBezTo>
                <a:lnTo>
                  <a:pt x="543163" y="479470"/>
                </a:lnTo>
                <a:lnTo>
                  <a:pt x="543163" y="566147"/>
                </a:lnTo>
                <a:cubicBezTo>
                  <a:pt x="543163" y="573767"/>
                  <a:pt x="549831" y="578530"/>
                  <a:pt x="557451" y="574720"/>
                </a:cubicBezTo>
                <a:cubicBezTo>
                  <a:pt x="565071" y="571862"/>
                  <a:pt x="571738" y="562337"/>
                  <a:pt x="571738" y="554717"/>
                </a:cubicBezTo>
                <a:cubicBezTo>
                  <a:pt x="571738" y="554717"/>
                  <a:pt x="571738" y="554717"/>
                  <a:pt x="571738" y="554717"/>
                </a:cubicBezTo>
                <a:lnTo>
                  <a:pt x="571738" y="455657"/>
                </a:lnTo>
                <a:cubicBezTo>
                  <a:pt x="571738" y="453753"/>
                  <a:pt x="571738" y="452799"/>
                  <a:pt x="571738" y="450895"/>
                </a:cubicBezTo>
                <a:lnTo>
                  <a:pt x="571738" y="288970"/>
                </a:lnTo>
                <a:cubicBezTo>
                  <a:pt x="571738" y="287065"/>
                  <a:pt x="571738" y="286112"/>
                  <a:pt x="571738" y="284207"/>
                </a:cubicBezTo>
                <a:lnTo>
                  <a:pt x="571738" y="122282"/>
                </a:lnTo>
                <a:cubicBezTo>
                  <a:pt x="571738" y="120378"/>
                  <a:pt x="571738" y="119424"/>
                  <a:pt x="571738" y="117520"/>
                </a:cubicBezTo>
                <a:lnTo>
                  <a:pt x="571738" y="17507"/>
                </a:lnTo>
                <a:cubicBezTo>
                  <a:pt x="571738" y="9887"/>
                  <a:pt x="566023" y="5124"/>
                  <a:pt x="557451" y="7982"/>
                </a:cubicBezTo>
                <a:cubicBezTo>
                  <a:pt x="556498" y="7982"/>
                  <a:pt x="556498" y="8934"/>
                  <a:pt x="555546" y="8934"/>
                </a:cubicBezTo>
                <a:cubicBezTo>
                  <a:pt x="547926" y="12745"/>
                  <a:pt x="542211" y="21317"/>
                  <a:pt x="542211" y="28937"/>
                </a:cubicBezTo>
                <a:lnTo>
                  <a:pt x="542211" y="115615"/>
                </a:lnTo>
                <a:lnTo>
                  <a:pt x="329803" y="201340"/>
                </a:lnTo>
                <a:cubicBezTo>
                  <a:pt x="323136" y="183242"/>
                  <a:pt x="304086" y="175622"/>
                  <a:pt x="281226" y="185147"/>
                </a:cubicBezTo>
                <a:cubicBezTo>
                  <a:pt x="258366" y="194672"/>
                  <a:pt x="238363" y="217532"/>
                  <a:pt x="232648" y="241345"/>
                </a:cubicBezTo>
                <a:lnTo>
                  <a:pt x="185023" y="260395"/>
                </a:lnTo>
                <a:cubicBezTo>
                  <a:pt x="178356" y="242297"/>
                  <a:pt x="159306" y="234678"/>
                  <a:pt x="136446" y="244203"/>
                </a:cubicBezTo>
                <a:cubicBezTo>
                  <a:pt x="113586" y="253728"/>
                  <a:pt x="93583" y="276587"/>
                  <a:pt x="87868" y="300399"/>
                </a:cubicBezTo>
                <a:lnTo>
                  <a:pt x="35481" y="321355"/>
                </a:lnTo>
                <a:lnTo>
                  <a:pt x="35481" y="234678"/>
                </a:lnTo>
                <a:cubicBezTo>
                  <a:pt x="35481" y="227057"/>
                  <a:pt x="29766" y="222295"/>
                  <a:pt x="21193" y="225153"/>
                </a:cubicBezTo>
                <a:cubicBezTo>
                  <a:pt x="23098" y="226105"/>
                  <a:pt x="22146" y="227057"/>
                  <a:pt x="21193" y="227057"/>
                </a:cubicBezTo>
                <a:close/>
                <a:moveTo>
                  <a:pt x="37386" y="350882"/>
                </a:moveTo>
                <a:lnTo>
                  <a:pt x="89773" y="329928"/>
                </a:lnTo>
                <a:cubicBezTo>
                  <a:pt x="96441" y="348024"/>
                  <a:pt x="115491" y="355645"/>
                  <a:pt x="138351" y="346120"/>
                </a:cubicBezTo>
                <a:cubicBezTo>
                  <a:pt x="161211" y="336595"/>
                  <a:pt x="181213" y="313734"/>
                  <a:pt x="186928" y="289922"/>
                </a:cubicBezTo>
                <a:lnTo>
                  <a:pt x="234553" y="270872"/>
                </a:lnTo>
                <a:cubicBezTo>
                  <a:pt x="241221" y="288970"/>
                  <a:pt x="260271" y="296590"/>
                  <a:pt x="283131" y="287065"/>
                </a:cubicBezTo>
                <a:cubicBezTo>
                  <a:pt x="305991" y="277540"/>
                  <a:pt x="325993" y="254680"/>
                  <a:pt x="331708" y="230867"/>
                </a:cubicBezTo>
                <a:lnTo>
                  <a:pt x="544116" y="145142"/>
                </a:lnTo>
                <a:lnTo>
                  <a:pt x="544116" y="282303"/>
                </a:lnTo>
                <a:lnTo>
                  <a:pt x="491728" y="303257"/>
                </a:lnTo>
                <a:cubicBezTo>
                  <a:pt x="485061" y="285159"/>
                  <a:pt x="466011" y="277540"/>
                  <a:pt x="443151" y="287065"/>
                </a:cubicBezTo>
                <a:cubicBezTo>
                  <a:pt x="420291" y="296590"/>
                  <a:pt x="400288" y="319449"/>
                  <a:pt x="394573" y="343262"/>
                </a:cubicBezTo>
                <a:lnTo>
                  <a:pt x="346948" y="362312"/>
                </a:lnTo>
                <a:cubicBezTo>
                  <a:pt x="340281" y="344215"/>
                  <a:pt x="321231" y="336595"/>
                  <a:pt x="298371" y="346120"/>
                </a:cubicBezTo>
                <a:cubicBezTo>
                  <a:pt x="275511" y="355645"/>
                  <a:pt x="255508" y="378505"/>
                  <a:pt x="249793" y="402317"/>
                </a:cubicBezTo>
                <a:lnTo>
                  <a:pt x="37386" y="488042"/>
                </a:lnTo>
                <a:lnTo>
                  <a:pt x="37386" y="350882"/>
                </a:lnTo>
                <a:close/>
                <a:moveTo>
                  <a:pt x="37386" y="517570"/>
                </a:moveTo>
                <a:lnTo>
                  <a:pt x="249793" y="431845"/>
                </a:lnTo>
                <a:cubicBezTo>
                  <a:pt x="256461" y="449942"/>
                  <a:pt x="275511" y="457562"/>
                  <a:pt x="298371" y="448037"/>
                </a:cubicBezTo>
                <a:cubicBezTo>
                  <a:pt x="321231" y="438512"/>
                  <a:pt x="341233" y="415653"/>
                  <a:pt x="346948" y="391840"/>
                </a:cubicBezTo>
                <a:lnTo>
                  <a:pt x="394573" y="372790"/>
                </a:lnTo>
                <a:cubicBezTo>
                  <a:pt x="401241" y="390887"/>
                  <a:pt x="420291" y="398507"/>
                  <a:pt x="443151" y="388982"/>
                </a:cubicBezTo>
                <a:cubicBezTo>
                  <a:pt x="466011" y="379457"/>
                  <a:pt x="486013" y="356597"/>
                  <a:pt x="491728" y="332784"/>
                </a:cubicBezTo>
                <a:lnTo>
                  <a:pt x="544116" y="311830"/>
                </a:lnTo>
                <a:lnTo>
                  <a:pt x="544116" y="448990"/>
                </a:lnTo>
                <a:lnTo>
                  <a:pt x="331708" y="534715"/>
                </a:lnTo>
                <a:cubicBezTo>
                  <a:pt x="325041" y="516617"/>
                  <a:pt x="305991" y="508997"/>
                  <a:pt x="283131" y="518522"/>
                </a:cubicBezTo>
                <a:cubicBezTo>
                  <a:pt x="260271" y="528047"/>
                  <a:pt x="240268" y="550907"/>
                  <a:pt x="234553" y="574720"/>
                </a:cubicBezTo>
                <a:lnTo>
                  <a:pt x="186928" y="593770"/>
                </a:lnTo>
                <a:cubicBezTo>
                  <a:pt x="180261" y="575672"/>
                  <a:pt x="161211" y="568053"/>
                  <a:pt x="138351" y="577578"/>
                </a:cubicBezTo>
                <a:cubicBezTo>
                  <a:pt x="115491" y="587103"/>
                  <a:pt x="95488" y="609962"/>
                  <a:pt x="89773" y="633774"/>
                </a:cubicBezTo>
                <a:lnTo>
                  <a:pt x="37386" y="654730"/>
                </a:lnTo>
                <a:lnTo>
                  <a:pt x="37386" y="517570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0</xdr:row>
      <xdr:rowOff>104775</xdr:rowOff>
    </xdr:from>
    <xdr:to>
      <xdr:col>12</xdr:col>
      <xdr:colOff>571502</xdr:colOff>
      <xdr:row>0</xdr:row>
      <xdr:rowOff>714375</xdr:rowOff>
    </xdr:to>
    <xdr:sp macro="[0]!SaveAndRefresh" textlink="">
      <xdr:nvSpPr>
        <xdr:cNvPr id="20" name="Pravokutnik 19" descr="Kliknite ovdje da biste spremili rezultate i započeli ispočetka&#10;">
          <a:extLst>
            <a:ext uri="{FF2B5EF4-FFF2-40B4-BE49-F238E27FC236}">
              <a16:creationId xmlns:a16="http://schemas.microsoft.com/office/drawing/2014/main" id="{DEF3F253-A24F-4D12-9119-923D64CB6F86}"/>
            </a:ext>
          </a:extLst>
        </xdr:cNvPr>
        <xdr:cNvSpPr/>
      </xdr:nvSpPr>
      <xdr:spPr>
        <a:xfrm>
          <a:off x="5267326" y="104775"/>
          <a:ext cx="2905126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kliknite</a:t>
          </a:r>
          <a:r>
            <a:rPr lang="hr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ovdje da biste S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premili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svoje rezultate i 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Krenuli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ispočetka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32" name="Grupa 31" descr="Ikona Spremi">
          <a:extLst>
            <a:ext uri="{FF2B5EF4-FFF2-40B4-BE49-F238E27FC236}">
              <a16:creationId xmlns:a16="http://schemas.microsoft.com/office/drawing/2014/main" id="{60A63AFC-F4F2-460E-A55C-79A1DE701922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33" name="Prostoručni oblik: oblik 32">
            <a:extLst>
              <a:ext uri="{FF2B5EF4-FFF2-40B4-BE49-F238E27FC236}">
                <a16:creationId xmlns:a16="http://schemas.microsoft.com/office/drawing/2014/main" id="{2DF2ACB0-DECB-48A7-94CF-803B176548C6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Prostoručno: oblik 33">
            <a:extLst>
              <a:ext uri="{FF2B5EF4-FFF2-40B4-BE49-F238E27FC236}">
                <a16:creationId xmlns:a16="http://schemas.microsoft.com/office/drawing/2014/main" id="{F73EDB55-B137-474F-A666-49740A03AFBF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3" name="Grupa 42" descr="Gumb Navigacij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8E1FF-D324-42C5-804C-8F5D48338AC9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7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02718F7F-6108-4D11-8B1E-2CF420BDA85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8" name="Prostoručno: oblik 47">
            <a:extLst>
              <a:ext uri="{FF2B5EF4-FFF2-40B4-BE49-F238E27FC236}">
                <a16:creationId xmlns:a16="http://schemas.microsoft.com/office/drawing/2014/main" id="{878A7176-85B5-496C-9DA4-085F57B5CC6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44" name="Grupa 43" descr="Gumb Navigacij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958AC-726D-4BC0-9577-E3A942FE80A2}"/>
            </a:ext>
          </a:extLst>
        </xdr:cNvPr>
        <xdr:cNvGrpSpPr/>
      </xdr:nvGrpSpPr>
      <xdr:grpSpPr>
        <a:xfrm>
          <a:off x="6915150" y="4867275"/>
          <a:ext cx="1275524" cy="1275524"/>
          <a:chOff x="7011545" y="4808598"/>
          <a:chExt cx="1275524" cy="1275524"/>
        </a:xfrm>
      </xdr:grpSpPr>
      <xdr:sp macro="" textlink="" fLocksText="0">
        <xdr:nvSpPr>
          <xdr:cNvPr id="45" name="txt_FunctionNext" descr="Gumb za sljedeći korak, s hipervezom na sljedeći list">
            <a:extLst>
              <a:ext uri="{FF2B5EF4-FFF2-40B4-BE49-F238E27FC236}">
                <a16:creationId xmlns:a16="http://schemas.microsoft.com/office/drawing/2014/main" id="{37CD22D3-05BA-4366-A97C-9F7AC6FA22F2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hr" sz="11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Sljedeće</a:t>
            </a:r>
          </a:p>
        </xdr:txBody>
      </xdr:sp>
      <xdr:sp macro="" textlink="">
        <xdr:nvSpPr>
          <xdr:cNvPr id="46" name="Prostoručno: oblik 45">
            <a:extLst>
              <a:ext uri="{FF2B5EF4-FFF2-40B4-BE49-F238E27FC236}">
                <a16:creationId xmlns:a16="http://schemas.microsoft.com/office/drawing/2014/main" id="{0635F479-C8C1-49B2-A93E-31F64C694E56}"/>
              </a:ext>
            </a:extLst>
          </xdr:cNvPr>
          <xdr:cNvSpPr/>
        </xdr:nvSpPr>
        <xdr:spPr>
          <a:xfrm>
            <a:off x="7707340" y="5289306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9" name="txt_FunctionFeedback" descr="Gumb za slanje povratnih informacija s hipervezom na web-obrazac">
          <a:hlinkClick xmlns:r="http://schemas.openxmlformats.org/officeDocument/2006/relationships" r:id="rId3" tooltip="Odaberite da biste nam dali povratne informacije o ovom vodiču"/>
          <a:extLst>
            <a:ext uri="{FF2B5EF4-FFF2-40B4-BE49-F238E27FC236}">
              <a16:creationId xmlns:a16="http://schemas.microsoft.com/office/drawing/2014/main" id="{E92F5984-6F76-4788-BE33-F4C314D286BE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hr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Slanje povratnih informacija o ovom predlošku</a:t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0</xdr:row>
      <xdr:rowOff>104775</xdr:rowOff>
    </xdr:from>
    <xdr:to>
      <xdr:col>12</xdr:col>
      <xdr:colOff>579119</xdr:colOff>
      <xdr:row>0</xdr:row>
      <xdr:rowOff>714375</xdr:rowOff>
    </xdr:to>
    <xdr:sp macro="[0]!SaveAndRefresh" textlink="">
      <xdr:nvSpPr>
        <xdr:cNvPr id="16" name="Pravokutnik 15" descr="Kliknite ovdje da biste spremili rezultate i započeli ispočetka&#10;">
          <a:extLst>
            <a:ext uri="{FF2B5EF4-FFF2-40B4-BE49-F238E27FC236}">
              <a16:creationId xmlns:a16="http://schemas.microsoft.com/office/drawing/2014/main" id="{2F192288-DE94-4CD9-83F0-45210A8FF694}"/>
            </a:ext>
          </a:extLst>
        </xdr:cNvPr>
        <xdr:cNvSpPr/>
      </xdr:nvSpPr>
      <xdr:spPr>
        <a:xfrm>
          <a:off x="5219700" y="104775"/>
          <a:ext cx="296036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Kliknite</a:t>
          </a:r>
          <a:r>
            <a:rPr lang="hr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ovdje da biste S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premili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svoje rezultate i 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Krenuli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ispočetka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24" name="Grupa 23" descr="Ikona Spremi">
          <a:extLst>
            <a:ext uri="{FF2B5EF4-FFF2-40B4-BE49-F238E27FC236}">
              <a16:creationId xmlns:a16="http://schemas.microsoft.com/office/drawing/2014/main" id="{E237804E-89ED-4436-A6D2-FEC5B0ACA9D6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25" name="Prostoručno: oblik 24">
            <a:extLst>
              <a:ext uri="{FF2B5EF4-FFF2-40B4-BE49-F238E27FC236}">
                <a16:creationId xmlns:a16="http://schemas.microsoft.com/office/drawing/2014/main" id="{52B783C2-88D7-442E-8E8A-3D9FE8DC56E4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Prostoručno: oblik 25">
            <a:extLst>
              <a:ext uri="{FF2B5EF4-FFF2-40B4-BE49-F238E27FC236}">
                <a16:creationId xmlns:a16="http://schemas.microsoft.com/office/drawing/2014/main" id="{64764D77-6FF1-4086-B8EE-688558BAFAA6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9" name="Grupa 48" descr="Gumb Navigacij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E9644-CCDA-4D2B-9B67-12F0E12CF1A0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3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B604A7B4-996D-4990-A45D-6927E857A164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4" name="Prostoručno: oblik 53">
            <a:extLst>
              <a:ext uri="{FF2B5EF4-FFF2-40B4-BE49-F238E27FC236}">
                <a16:creationId xmlns:a16="http://schemas.microsoft.com/office/drawing/2014/main" id="{8B0C9560-2020-4595-AA1A-EFE47863DF59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55" name="Grupa 54" descr="Gumb Navigacija">
          <a:extLst>
            <a:ext uri="{FF2B5EF4-FFF2-40B4-BE49-F238E27FC236}">
              <a16:creationId xmlns:a16="http://schemas.microsoft.com/office/drawing/2014/main" id="{60CC804D-711E-4F93-8D44-AFE27B19C4DB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1" name="txt_FunctionNext" descr="Gumb za sljedeći korak, s hipervezom na sljedeći list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2413180-F951-4B3B-9E1A-B824C32D4E48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hr" sz="11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Sljedeće</a:t>
            </a:r>
          </a:p>
        </xdr:txBody>
      </xdr:sp>
      <xdr:sp macro="" textlink="">
        <xdr:nvSpPr>
          <xdr:cNvPr id="52" name="Prostoručno: oblik 51">
            <a:extLst>
              <a:ext uri="{FF2B5EF4-FFF2-40B4-BE49-F238E27FC236}">
                <a16:creationId xmlns:a16="http://schemas.microsoft.com/office/drawing/2014/main" id="{7011CB61-6262-44CC-A7B5-965603C40357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8</xdr:col>
      <xdr:colOff>0</xdr:colOff>
      <xdr:row>29</xdr:row>
      <xdr:rowOff>475855</xdr:rowOff>
    </xdr:to>
    <xdr:sp macro="" textlink="" fLocksText="0">
      <xdr:nvSpPr>
        <xdr:cNvPr id="56" name="txt_FunctionFeedback" descr="Gumb za slanje povratnih informacija s hipervezom na web-obrazac">
          <a:hlinkClick xmlns:r="http://schemas.openxmlformats.org/officeDocument/2006/relationships" r:id="rId3" tooltip="Odaberite da biste nam dali povratne informacije o ovom vodiču"/>
          <a:extLst>
            <a:ext uri="{FF2B5EF4-FFF2-40B4-BE49-F238E27FC236}">
              <a16:creationId xmlns:a16="http://schemas.microsoft.com/office/drawing/2014/main" id="{5DB0ECCF-9E9B-4898-9FE4-A1AC2C3E26A0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hr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Slanje povratnih informacija o ovom predlošku</a:t>
          </a:r>
        </a:p>
      </xdr:txBody>
    </xdr:sp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1057275</xdr:colOff>
      <xdr:row>0</xdr:row>
      <xdr:rowOff>104775</xdr:rowOff>
    </xdr:from>
    <xdr:to>
      <xdr:col>12</xdr:col>
      <xdr:colOff>556259</xdr:colOff>
      <xdr:row>0</xdr:row>
      <xdr:rowOff>714375</xdr:rowOff>
    </xdr:to>
    <xdr:sp macro="[0]!SaveAndRefresh" textlink="">
      <xdr:nvSpPr>
        <xdr:cNvPr id="21" name="Pravokutnik 20" descr="Kliknite ovdje da biste spremili rezultate i započeli ispočetka&#10;">
          <a:extLst>
            <a:ext uri="{FF2B5EF4-FFF2-40B4-BE49-F238E27FC236}">
              <a16:creationId xmlns:a16="http://schemas.microsoft.com/office/drawing/2014/main" id="{567369C9-CA84-4C61-8161-FEBAFC7CCE4C}"/>
            </a:ext>
          </a:extLst>
        </xdr:cNvPr>
        <xdr:cNvSpPr/>
      </xdr:nvSpPr>
      <xdr:spPr>
        <a:xfrm>
          <a:off x="5133975" y="104775"/>
          <a:ext cx="3023234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Kliknite</a:t>
          </a:r>
          <a:r>
            <a:rPr lang="hr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ovdje da biste S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premili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svoje rezultate i 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Krenuli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ispočetka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47" name="Grupa 46" descr="Ikona Spremi">
          <a:extLst>
            <a:ext uri="{FF2B5EF4-FFF2-40B4-BE49-F238E27FC236}">
              <a16:creationId xmlns:a16="http://schemas.microsoft.com/office/drawing/2014/main" id="{A81BB7BF-4E62-47E9-AD3D-FC39553E8D9B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48" name="Prostoručno: oblik 47">
            <a:extLst>
              <a:ext uri="{FF2B5EF4-FFF2-40B4-BE49-F238E27FC236}">
                <a16:creationId xmlns:a16="http://schemas.microsoft.com/office/drawing/2014/main" id="{97FDFDF3-6EB6-45B6-8BD9-3784F7C1B8ED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49" name="Prostoručni oblik: oblik 48">
            <a:extLst>
              <a:ext uri="{FF2B5EF4-FFF2-40B4-BE49-F238E27FC236}">
                <a16:creationId xmlns:a16="http://schemas.microsoft.com/office/drawing/2014/main" id="{A7DB42D3-4592-4AA8-8FE9-B157183F40EC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51" name="Grupa 50" descr="Gumb Navigacij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DED8B-B849-47C4-837B-72FD8E118998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5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30C76E90-57BB-41E6-95D5-5BB8F4946118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6" name="Prostoručno: oblik 55">
            <a:extLst>
              <a:ext uri="{FF2B5EF4-FFF2-40B4-BE49-F238E27FC236}">
                <a16:creationId xmlns:a16="http://schemas.microsoft.com/office/drawing/2014/main" id="{8D55EBF1-DBB5-4C9A-8674-7057045D4A47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Grupa 9" descr="Gumb Navigacij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597A7-189B-4A76-8472-AD9739BAF783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3" name="txt_FunctionNext" descr="Gumb za sljedeći korak, s hipervezom na sljedeći list">
            <a:extLst>
              <a:ext uri="{FF2B5EF4-FFF2-40B4-BE49-F238E27FC236}">
                <a16:creationId xmlns:a16="http://schemas.microsoft.com/office/drawing/2014/main" id="{03B7CC23-293A-4218-AE2C-53DF1F4959AD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hr" sz="11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Sljedeće</a:t>
            </a:r>
          </a:p>
        </xdr:txBody>
      </xdr:sp>
      <xdr:sp macro="" textlink="">
        <xdr:nvSpPr>
          <xdr:cNvPr id="54" name="Prostoručno: oblik 53">
            <a:extLst>
              <a:ext uri="{FF2B5EF4-FFF2-40B4-BE49-F238E27FC236}">
                <a16:creationId xmlns:a16="http://schemas.microsoft.com/office/drawing/2014/main" id="{2D8F7E3C-B23E-4157-AE9C-7B5B4B00BE82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7" name="txt_FunctionFeedback" descr="Gumb za slanje povratnih informacija s hipervezom na web-obrazac">
          <a:hlinkClick xmlns:r="http://schemas.openxmlformats.org/officeDocument/2006/relationships" r:id="rId3" tooltip="Odaberite da biste nam dali povratne informacije o ovom vodiču"/>
          <a:extLst>
            <a:ext uri="{FF2B5EF4-FFF2-40B4-BE49-F238E27FC236}">
              <a16:creationId xmlns:a16="http://schemas.microsoft.com/office/drawing/2014/main" id="{9EBA292F-A1DC-473E-99B3-5282C2A700B5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hr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Slanje povratnih informacija o ovom predlošku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0</xdr:row>
      <xdr:rowOff>104775</xdr:rowOff>
    </xdr:from>
    <xdr:to>
      <xdr:col>12</xdr:col>
      <xdr:colOff>586739</xdr:colOff>
      <xdr:row>0</xdr:row>
      <xdr:rowOff>714375</xdr:rowOff>
    </xdr:to>
    <xdr:sp macro="[0]!SaveAndRefresh" textlink="">
      <xdr:nvSpPr>
        <xdr:cNvPr id="17" name="Pravokutnik 16" descr="Kliknite ovdje da biste spremili rezultate i započeli ispočetka&#10;">
          <a:extLst>
            <a:ext uri="{FF2B5EF4-FFF2-40B4-BE49-F238E27FC236}">
              <a16:creationId xmlns:a16="http://schemas.microsoft.com/office/drawing/2014/main" id="{984F6976-2B30-467E-9F2E-7132F4CD349F}"/>
            </a:ext>
          </a:extLst>
        </xdr:cNvPr>
        <xdr:cNvSpPr/>
      </xdr:nvSpPr>
      <xdr:spPr>
        <a:xfrm>
          <a:off x="5219700" y="104775"/>
          <a:ext cx="296798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Kliknite</a:t>
          </a:r>
          <a:r>
            <a:rPr lang="hr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ovdje da biste S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premili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svoje rezultate i 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Krenuli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ispočetka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8" name="Grupa 17" descr="Ikona Spremi">
          <a:extLst>
            <a:ext uri="{FF2B5EF4-FFF2-40B4-BE49-F238E27FC236}">
              <a16:creationId xmlns:a16="http://schemas.microsoft.com/office/drawing/2014/main" id="{A1A75085-B1B6-4A1A-A156-FCEE89ABB475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9" name="Prostoručno: oblik 18">
            <a:extLst>
              <a:ext uri="{FF2B5EF4-FFF2-40B4-BE49-F238E27FC236}">
                <a16:creationId xmlns:a16="http://schemas.microsoft.com/office/drawing/2014/main" id="{A297AA21-2EC7-4B66-96BC-F2E7057B0EDF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Prostoručno: oblik 19">
            <a:extLst>
              <a:ext uri="{FF2B5EF4-FFF2-40B4-BE49-F238E27FC236}">
                <a16:creationId xmlns:a16="http://schemas.microsoft.com/office/drawing/2014/main" id="{B0C2D44E-F7FA-47E0-8A0D-C2056FDB6B3E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38" name="Grupa 37" descr="Gumb Navigacij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F13AB-957A-4D73-A18D-37EE5FBF058E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2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DAE2D100-4016-4CC1-8AEE-3DB26A912E9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3" name="Prostoručno: oblik 42">
            <a:extLst>
              <a:ext uri="{FF2B5EF4-FFF2-40B4-BE49-F238E27FC236}">
                <a16:creationId xmlns:a16="http://schemas.microsoft.com/office/drawing/2014/main" id="{651079A9-4473-44F7-9E1D-5A264A92D65A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4" name="Grupa 13" descr="Gumb Navigacij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FD5C86-1A80-44AF-A9F2-672469997B96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40" name="txt_FunctionNext" descr="Gumb za sljedeći korak, s hipervezom na sljedeći list">
            <a:extLst>
              <a:ext uri="{FF2B5EF4-FFF2-40B4-BE49-F238E27FC236}">
                <a16:creationId xmlns:a16="http://schemas.microsoft.com/office/drawing/2014/main" id="{0EBB4ADD-CE62-49EA-BFDE-CDE000ABF147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hr" sz="11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Sljedeće</a:t>
            </a:r>
          </a:p>
        </xdr:txBody>
      </xdr:sp>
      <xdr:sp macro="" textlink="">
        <xdr:nvSpPr>
          <xdr:cNvPr id="41" name="Prostoručno: oblik 40">
            <a:extLst>
              <a:ext uri="{FF2B5EF4-FFF2-40B4-BE49-F238E27FC236}">
                <a16:creationId xmlns:a16="http://schemas.microsoft.com/office/drawing/2014/main" id="{6109CB95-348B-40A7-8272-5F9F60E547F9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4" name="txt_FunctionFeedback" descr="Gumb za slanje povratnih informacija s hipervezom na web-obrazac">
          <a:hlinkClick xmlns:r="http://schemas.openxmlformats.org/officeDocument/2006/relationships" r:id="rId3" tooltip="Odaberite da biste nam dali povratne informacije o ovom vodiču"/>
          <a:extLst>
            <a:ext uri="{FF2B5EF4-FFF2-40B4-BE49-F238E27FC236}">
              <a16:creationId xmlns:a16="http://schemas.microsoft.com/office/drawing/2014/main" id="{4BB0203B-B8E5-4F3F-A096-B4A4AD920F93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hr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Slanje povratnih informacija o ovom predlošku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904876</xdr:colOff>
      <xdr:row>0</xdr:row>
      <xdr:rowOff>104775</xdr:rowOff>
    </xdr:from>
    <xdr:to>
      <xdr:col>12</xdr:col>
      <xdr:colOff>571502</xdr:colOff>
      <xdr:row>0</xdr:row>
      <xdr:rowOff>714375</xdr:rowOff>
    </xdr:to>
    <xdr:sp macro="[0]!SaveAndRefresh" textlink="">
      <xdr:nvSpPr>
        <xdr:cNvPr id="14" name="Pravokutnik 13" descr="Kliknite ovdje da biste spremili rezultate i započeli ispočetka&#10;">
          <a:extLst>
            <a:ext uri="{FF2B5EF4-FFF2-40B4-BE49-F238E27FC236}">
              <a16:creationId xmlns:a16="http://schemas.microsoft.com/office/drawing/2014/main" id="{8893B0A3-B7F9-4A93-A43C-AB23FCC0DE61}"/>
            </a:ext>
          </a:extLst>
        </xdr:cNvPr>
        <xdr:cNvSpPr/>
      </xdr:nvSpPr>
      <xdr:spPr>
        <a:xfrm>
          <a:off x="4981576" y="104775"/>
          <a:ext cx="3190876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Kliknite</a:t>
          </a:r>
          <a:r>
            <a:rPr lang="hr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ovdje da biste S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premili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svoje rezultate i 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Krenuli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ispočetka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6" name="Grupa 15" descr="Ikona Spremi">
          <a:extLst>
            <a:ext uri="{FF2B5EF4-FFF2-40B4-BE49-F238E27FC236}">
              <a16:creationId xmlns:a16="http://schemas.microsoft.com/office/drawing/2014/main" id="{AA3717F8-364B-43C3-8960-0F52BBED2DFA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7" name="Prostoručno: oblik 16">
            <a:extLst>
              <a:ext uri="{FF2B5EF4-FFF2-40B4-BE49-F238E27FC236}">
                <a16:creationId xmlns:a16="http://schemas.microsoft.com/office/drawing/2014/main" id="{BBFFEB22-95A3-4CD7-AAD7-6221C7DD1552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Prostoručno: oblik 17">
            <a:extLst>
              <a:ext uri="{FF2B5EF4-FFF2-40B4-BE49-F238E27FC236}">
                <a16:creationId xmlns:a16="http://schemas.microsoft.com/office/drawing/2014/main" id="{99829DE0-7338-4A88-A988-98162D0B0C70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8" name="Grupa 47" descr="Gumb Navigacij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A22A4-B939-47FE-A48D-F4D7B1F0723C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2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7014B6D1-D41E-49D9-96C0-688C1F2B21F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3" name="Prostoručno: oblik 52">
            <a:extLst>
              <a:ext uri="{FF2B5EF4-FFF2-40B4-BE49-F238E27FC236}">
                <a16:creationId xmlns:a16="http://schemas.microsoft.com/office/drawing/2014/main" id="{623CA1F8-7F63-4567-A416-921C507666D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Grupa 9" descr="Gumb Navigacij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50306-22A1-4756-89A2-BA1ECE43A125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0" name="txt_FunctionNext" descr="Gumb za sljedeći korak, s hipervezom na sljedeći list">
            <a:extLst>
              <a:ext uri="{FF2B5EF4-FFF2-40B4-BE49-F238E27FC236}">
                <a16:creationId xmlns:a16="http://schemas.microsoft.com/office/drawing/2014/main" id="{A609A2B7-BB35-4FB3-AF71-D51681B92C04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hr" sz="11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Sljedeće</a:t>
            </a:r>
          </a:p>
        </xdr:txBody>
      </xdr:sp>
      <xdr:sp macro="" textlink="">
        <xdr:nvSpPr>
          <xdr:cNvPr id="51" name="Prostoručni oblik: oblik 50">
            <a:extLst>
              <a:ext uri="{FF2B5EF4-FFF2-40B4-BE49-F238E27FC236}">
                <a16:creationId xmlns:a16="http://schemas.microsoft.com/office/drawing/2014/main" id="{B4DE5729-B957-426E-B907-E4EFBABB17B8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4" name="txt_FunctionFeedback" descr="Gumb za slanje povratnih informacija s hipervezom na web-obrazac">
          <a:hlinkClick xmlns:r="http://schemas.openxmlformats.org/officeDocument/2006/relationships" r:id="rId3" tooltip="Odaberite da biste nam dali povratne informacije o ovom vodiču"/>
          <a:extLst>
            <a:ext uri="{FF2B5EF4-FFF2-40B4-BE49-F238E27FC236}">
              <a16:creationId xmlns:a16="http://schemas.microsoft.com/office/drawing/2014/main" id="{1B67495D-FC52-4D5D-AC37-3D61C4BB668D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hr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Slanje povratnih informacija o ovom predlošku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309563</xdr:colOff>
      <xdr:row>8</xdr:row>
      <xdr:rowOff>133350</xdr:rowOff>
    </xdr:from>
    <xdr:to>
      <xdr:col>15</xdr:col>
      <xdr:colOff>447675</xdr:colOff>
      <xdr:row>16</xdr:row>
      <xdr:rowOff>180975</xdr:rowOff>
    </xdr:to>
    <xdr:sp macro="" textlink="">
      <xdr:nvSpPr>
        <xdr:cNvPr id="4" name="shp_TeachingCalloutLeft" descr="Ove su tablice postavljene tako da se ispisuju pojedinačno u vodoravnom načinu rada. To možete promijeniti u prikazu Izgled stranice &gt; Usmjerenje.&#10;">
          <a:extLst>
            <a:ext uri="{FF2B5EF4-FFF2-40B4-BE49-F238E27FC236}">
              <a16:creationId xmlns:a16="http://schemas.microsoft.com/office/drawing/2014/main" id="{292497C4-37F1-4EAC-977F-EF20978A3383}"/>
            </a:ext>
          </a:extLst>
        </xdr:cNvPr>
        <xdr:cNvSpPr/>
      </xdr:nvSpPr>
      <xdr:spPr>
        <a:xfrm>
          <a:off x="6929438" y="170497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hr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Ove tablice</a:t>
          </a:r>
          <a:r>
            <a:rPr lang="hr" sz="14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postavljene su tako da se ispisuju pojedinačno u vodoravnom načinu rada. To možete promijeniti u prikazu Izgled stranice &gt; Usmjerenje.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hr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Odaberite ovaj tekstni okvir da biste ga izbrisali</a:t>
          </a:r>
          <a:endParaRPr lang="en-US" sz="900" b="0" i="1"/>
        </a:p>
      </xdr:txBody>
    </xdr:sp>
    <xdr:clientData fLocksWithSheet="0"/>
  </xdr:twoCellAnchor>
  <xdr:twoCellAnchor>
    <xdr:from>
      <xdr:col>0</xdr:col>
      <xdr:colOff>200025</xdr:colOff>
      <xdr:row>136</xdr:row>
      <xdr:rowOff>0</xdr:rowOff>
    </xdr:from>
    <xdr:to>
      <xdr:col>0</xdr:col>
      <xdr:colOff>920025</xdr:colOff>
      <xdr:row>139</xdr:row>
      <xdr:rowOff>148500</xdr:rowOff>
    </xdr:to>
    <xdr:grpSp>
      <xdr:nvGrpSpPr>
        <xdr:cNvPr id="10" name="Grupa 9" descr="Gumb Navigacij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28338-3E4A-4DD9-89E0-D22C0C27E892}"/>
            </a:ext>
          </a:extLst>
        </xdr:cNvPr>
        <xdr:cNvGrpSpPr/>
      </xdr:nvGrpSpPr>
      <xdr:grpSpPr>
        <a:xfrm>
          <a:off x="20002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1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5B8D4D45-55E3-42A0-9999-CEFB312ADD9F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2" name="Prostoručno: oblik 11">
            <a:extLst>
              <a:ext uri="{FF2B5EF4-FFF2-40B4-BE49-F238E27FC236}">
                <a16:creationId xmlns:a16="http://schemas.microsoft.com/office/drawing/2014/main" id="{EBB4482F-0526-4DCC-B5CB-E8161FEE3C8F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24</xdr:col>
      <xdr:colOff>495300</xdr:colOff>
      <xdr:row>136</xdr:row>
      <xdr:rowOff>0</xdr:rowOff>
    </xdr:from>
    <xdr:to>
      <xdr:col>25</xdr:col>
      <xdr:colOff>605700</xdr:colOff>
      <xdr:row>139</xdr:row>
      <xdr:rowOff>148500</xdr:rowOff>
    </xdr:to>
    <xdr:grpSp>
      <xdr:nvGrpSpPr>
        <xdr:cNvPr id="9" name="Grupa 8" descr="Gumb Navigacij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C8CE5-8555-4DA6-9C0E-D56BD3D38CA8}"/>
            </a:ext>
          </a:extLst>
        </xdr:cNvPr>
        <xdr:cNvGrpSpPr/>
      </xdr:nvGrpSpPr>
      <xdr:grpSpPr>
        <a:xfrm rot="10800000">
          <a:off x="1564957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3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B10912BE-7ED9-4105-9093-3E23A06858B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4" name="Prostoručno: oblik 13">
            <a:extLst>
              <a:ext uri="{FF2B5EF4-FFF2-40B4-BE49-F238E27FC236}">
                <a16:creationId xmlns:a16="http://schemas.microsoft.com/office/drawing/2014/main" id="{90DF422C-5227-4610-A593-25C8BAEFC311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10</xdr:col>
      <xdr:colOff>319088</xdr:colOff>
      <xdr:row>117</xdr:row>
      <xdr:rowOff>76200</xdr:rowOff>
    </xdr:from>
    <xdr:to>
      <xdr:col>15</xdr:col>
      <xdr:colOff>457200</xdr:colOff>
      <xdr:row>125</xdr:row>
      <xdr:rowOff>123825</xdr:rowOff>
    </xdr:to>
    <xdr:sp macro="" textlink="">
      <xdr:nvSpPr>
        <xdr:cNvPr id="15" name="shp_TeachingCalloutLeft" descr="Ove su tablice postavljene tako da se ispisuju pojedinačno u vodoravnom načinu rada. To možete promijeniti u prikazu Izgled stranice &gt; Usmjerenje.&#10;">
          <a:extLst>
            <a:ext uri="{FF2B5EF4-FFF2-40B4-BE49-F238E27FC236}">
              <a16:creationId xmlns:a16="http://schemas.microsoft.com/office/drawing/2014/main" id="{614BDDAE-0484-4C98-8C5E-8F2D15B9F1D7}"/>
            </a:ext>
          </a:extLst>
        </xdr:cNvPr>
        <xdr:cNvSpPr/>
      </xdr:nvSpPr>
      <xdr:spPr>
        <a:xfrm>
          <a:off x="6938963" y="2260282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hr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Ako želite ispisati tablicu Eksponenti, stupce ćete morati učiniti mnogo širima.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hr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Odaberite ovaj tekstni okvir da biste ga izbrisali</a:t>
          </a:r>
          <a:endParaRPr lang="en-US" sz="900" b="0" i="1"/>
        </a:p>
      </xdr:txBody>
    </xdr:sp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268946</xdr:colOff>
      <xdr:row>6</xdr:row>
      <xdr:rowOff>22415</xdr:rowOff>
    </xdr:from>
    <xdr:to>
      <xdr:col>13</xdr:col>
      <xdr:colOff>82087</xdr:colOff>
      <xdr:row>11</xdr:row>
      <xdr:rowOff>78444</xdr:rowOff>
    </xdr:to>
    <xdr:sp macro="" textlink="">
      <xdr:nvSpPr>
        <xdr:cNvPr id="4" name="shp_TeachingCalloutLeft" descr="Ove su tablice postavljene tako da se ispisuju pojedinačno u vodoravnom načinu rada. To možete promijeniti u prikazu Izgled stranice &gt; Usmjerenje.&#10;">
          <a:extLst>
            <a:ext uri="{FF2B5EF4-FFF2-40B4-BE49-F238E27FC236}">
              <a16:creationId xmlns:a16="http://schemas.microsoft.com/office/drawing/2014/main" id="{D47A4230-EFBB-4AEF-92CB-D249BCE43FA1}"/>
            </a:ext>
          </a:extLst>
        </xdr:cNvPr>
        <xdr:cNvSpPr/>
      </xdr:nvSpPr>
      <xdr:spPr>
        <a:xfrm>
          <a:off x="10712828" y="1322297"/>
          <a:ext cx="3174906" cy="1120588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hr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Ovdje nećete ništa vidjeti dok ne spremite barem jedan test.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hr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Odaberite ovaj tekstni okvir da biste ga izbrisali</a:t>
          </a:r>
          <a:endParaRPr lang="en-US" sz="900" b="0" i="1"/>
        </a:p>
      </xdr:txBody>
    </xdr:sp>
    <xdr:clientData fLocksWithSheet="0" fPrintsWithSheet="0"/>
  </xdr:twoCellAnchor>
  <xdr:twoCellAnchor editAs="absolute">
    <xdr:from>
      <xdr:col>9</xdr:col>
      <xdr:colOff>302564</xdr:colOff>
      <xdr:row>1</xdr:row>
      <xdr:rowOff>67235</xdr:rowOff>
    </xdr:from>
    <xdr:to>
      <xdr:col>10</xdr:col>
      <xdr:colOff>339005</xdr:colOff>
      <xdr:row>4</xdr:row>
      <xdr:rowOff>148500</xdr:rowOff>
    </xdr:to>
    <xdr:grpSp>
      <xdr:nvGrpSpPr>
        <xdr:cNvPr id="5" name="Grupa 4" descr="Gumb Navigacij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B93CE-9131-4AFA-B63F-4CF15AE5A64D}"/>
            </a:ext>
          </a:extLst>
        </xdr:cNvPr>
        <xdr:cNvGrpSpPr/>
      </xdr:nvGrpSpPr>
      <xdr:grpSpPr>
        <a:xfrm rot="10800000">
          <a:off x="11418799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6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63C5CE29-A604-4BE0-ACD8-9604D3915F55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7" name="Prostoručno: oblik 6">
            <a:extLst>
              <a:ext uri="{FF2B5EF4-FFF2-40B4-BE49-F238E27FC236}">
                <a16:creationId xmlns:a16="http://schemas.microsoft.com/office/drawing/2014/main" id="{E0CE25E5-C44C-45FF-B02E-3C178208E7D5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 editAs="absolute">
    <xdr:from>
      <xdr:col>8</xdr:col>
      <xdr:colOff>212916</xdr:colOff>
      <xdr:row>1</xdr:row>
      <xdr:rowOff>67235</xdr:rowOff>
    </xdr:from>
    <xdr:to>
      <xdr:col>9</xdr:col>
      <xdr:colOff>249357</xdr:colOff>
      <xdr:row>4</xdr:row>
      <xdr:rowOff>148500</xdr:rowOff>
    </xdr:to>
    <xdr:grpSp>
      <xdr:nvGrpSpPr>
        <xdr:cNvPr id="8" name="Grupa 7" descr="Gumb Navigacij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963AC9-FE2E-469D-82D4-F27FF1414CA8}"/>
            </a:ext>
          </a:extLst>
        </xdr:cNvPr>
        <xdr:cNvGrpSpPr/>
      </xdr:nvGrpSpPr>
      <xdr:grpSpPr>
        <a:xfrm>
          <a:off x="10656798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9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E308F581-ABD2-49C6-9B1E-67AC9F19B760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0" name="Prostoručno: oblik 9">
            <a:extLst>
              <a:ext uri="{FF2B5EF4-FFF2-40B4-BE49-F238E27FC236}">
                <a16:creationId xmlns:a16="http://schemas.microsoft.com/office/drawing/2014/main" id="{165EA5B7-6096-4200-B202-C5016F7FA4FB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>
    <xdr:from>
      <xdr:col>10</xdr:col>
      <xdr:colOff>605116</xdr:colOff>
      <xdr:row>1</xdr:row>
      <xdr:rowOff>134469</xdr:rowOff>
    </xdr:from>
    <xdr:to>
      <xdr:col>14</xdr:col>
      <xdr:colOff>280148</xdr:colOff>
      <xdr:row>4</xdr:row>
      <xdr:rowOff>105334</xdr:rowOff>
    </xdr:to>
    <xdr:sp macro="[0]!DeleteTestResults" textlink="">
      <xdr:nvSpPr>
        <xdr:cNvPr id="12" name="Pravokutnik 11" descr="Kliknite ovdje da biste spremili rezultate i započeli ispočetka&#10;">
          <a:extLst>
            <a:ext uri="{FF2B5EF4-FFF2-40B4-BE49-F238E27FC236}">
              <a16:creationId xmlns:a16="http://schemas.microsoft.com/office/drawing/2014/main" id="{1F0ED326-4A69-46D0-8E45-B7F40D636837}"/>
            </a:ext>
          </a:extLst>
        </xdr:cNvPr>
        <xdr:cNvSpPr/>
      </xdr:nvSpPr>
      <xdr:spPr>
        <a:xfrm>
          <a:off x="12393704" y="369793"/>
          <a:ext cx="2364444" cy="609600"/>
        </a:xfrm>
        <a:prstGeom prst="rect">
          <a:avLst/>
        </a:prstGeom>
        <a:solidFill>
          <a:srgbClr val="004E7F"/>
        </a:solidFill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kliknite</a:t>
          </a:r>
          <a:r>
            <a:rPr lang="hr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da biste izbrisali 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rezultate i </a:t>
          </a:r>
          <a:r>
            <a:rPr lang="hr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počnite</a:t>
          </a:r>
          <a:r>
            <a:rPr lang="hr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ispočetka 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585427</xdr:colOff>
      <xdr:row>2</xdr:row>
      <xdr:rowOff>22412</xdr:rowOff>
    </xdr:from>
    <xdr:to>
      <xdr:col>14</xdr:col>
      <xdr:colOff>257740</xdr:colOff>
      <xdr:row>3</xdr:row>
      <xdr:rowOff>190499</xdr:rowOff>
    </xdr:to>
    <xdr:pic macro="[0]!DeleteTestResults">
      <xdr:nvPicPr>
        <xdr:cNvPr id="3" name="Grafika 2" descr="Gumica">
          <a:extLst>
            <a:ext uri="{FF2B5EF4-FFF2-40B4-BE49-F238E27FC236}">
              <a16:creationId xmlns:a16="http://schemas.microsoft.com/office/drawing/2014/main" id="{B4190F89-8EFB-4550-874A-BBCDDFCBE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391074" y="470647"/>
          <a:ext cx="344666" cy="380999"/>
        </a:xfrm>
        <a:prstGeom prst="rect">
          <a:avLst/>
        </a:prstGeom>
      </xdr:spPr>
    </xdr:pic>
    <xdr:clientData/>
  </xdr:twoCellAnchor>
</xdr:wsDr>
</file>

<file path=xl/drawings/drawing9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404362</xdr:colOff>
      <xdr:row>1</xdr:row>
      <xdr:rowOff>17972</xdr:rowOff>
    </xdr:from>
    <xdr:to>
      <xdr:col>22</xdr:col>
      <xdr:colOff>419103</xdr:colOff>
      <xdr:row>37</xdr:row>
      <xdr:rowOff>26959</xdr:rowOff>
    </xdr:to>
    <xdr:grpSp>
      <xdr:nvGrpSpPr>
        <xdr:cNvPr id="50" name="Grupa 49">
          <a:extLst>
            <a:ext uri="{FF2B5EF4-FFF2-40B4-BE49-F238E27FC236}">
              <a16:creationId xmlns:a16="http://schemas.microsoft.com/office/drawing/2014/main" id="{4C41C478-5B4A-402D-8707-0BA95AA4134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090162" y="837122"/>
          <a:ext cx="15254741" cy="6743162"/>
          <a:chOff x="1087287" y="841764"/>
          <a:chExt cx="14169333" cy="6743162"/>
        </a:xfrm>
      </xdr:grpSpPr>
      <xdr:cxnSp macro="">
        <xdr:nvCxnSpPr>
          <xdr:cNvPr id="34" name="Ravni poveznik 33">
            <a:extLst>
              <a:ext uri="{FF2B5EF4-FFF2-40B4-BE49-F238E27FC236}">
                <a16:creationId xmlns:a16="http://schemas.microsoft.com/office/drawing/2014/main" id="{29D52BCC-9083-44F4-B0C7-8750657AC191}"/>
              </a:ext>
            </a:extLst>
          </xdr:cNvPr>
          <xdr:cNvCxnSpPr/>
        </xdr:nvCxnSpPr>
        <xdr:spPr>
          <a:xfrm>
            <a:off x="15228758" y="841764"/>
            <a:ext cx="0" cy="6735253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Ravni poveznik 4">
            <a:extLst>
              <a:ext uri="{FF2B5EF4-FFF2-40B4-BE49-F238E27FC236}">
                <a16:creationId xmlns:a16="http://schemas.microsoft.com/office/drawing/2014/main" id="{4EDFB783-BA5E-4715-9114-B62E40A3EAD6}"/>
              </a:ext>
            </a:extLst>
          </xdr:cNvPr>
          <xdr:cNvCxnSpPr/>
        </xdr:nvCxnSpPr>
        <xdr:spPr>
          <a:xfrm>
            <a:off x="5014685" y="841765"/>
            <a:ext cx="0" cy="6734636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Ravni poveznik 23">
            <a:extLst>
              <a:ext uri="{FF2B5EF4-FFF2-40B4-BE49-F238E27FC236}">
                <a16:creationId xmlns:a16="http://schemas.microsoft.com/office/drawing/2014/main" id="{D548DD9C-B60D-42E7-BF42-76C73D05382D}"/>
              </a:ext>
            </a:extLst>
          </xdr:cNvPr>
          <xdr:cNvCxnSpPr/>
        </xdr:nvCxnSpPr>
        <xdr:spPr>
          <a:xfrm>
            <a:off x="1087287" y="841765"/>
            <a:ext cx="0" cy="6743161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Ravni poveznik 24">
            <a:extLst>
              <a:ext uri="{FF2B5EF4-FFF2-40B4-BE49-F238E27FC236}">
                <a16:creationId xmlns:a16="http://schemas.microsoft.com/office/drawing/2014/main" id="{8C35DE75-1CBC-4CEA-9617-E0C53CD76A6C}"/>
              </a:ext>
            </a:extLst>
          </xdr:cNvPr>
          <xdr:cNvCxnSpPr/>
        </xdr:nvCxnSpPr>
        <xdr:spPr>
          <a:xfrm>
            <a:off x="11771457" y="841764"/>
            <a:ext cx="0" cy="4208819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Ravni poveznik 27">
            <a:extLst>
              <a:ext uri="{FF2B5EF4-FFF2-40B4-BE49-F238E27FC236}">
                <a16:creationId xmlns:a16="http://schemas.microsoft.com/office/drawing/2014/main" id="{FB0D609F-BC02-4CC3-86C6-4330300F1EBF}"/>
              </a:ext>
            </a:extLst>
          </xdr:cNvPr>
          <xdr:cNvCxnSpPr/>
        </xdr:nvCxnSpPr>
        <xdr:spPr>
          <a:xfrm flipH="1">
            <a:off x="1096274" y="5045695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Ravni poveznik 43">
            <a:extLst>
              <a:ext uri="{FF2B5EF4-FFF2-40B4-BE49-F238E27FC236}">
                <a16:creationId xmlns:a16="http://schemas.microsoft.com/office/drawing/2014/main" id="{F7DB7560-1E7A-4DF4-87CF-90C451EC99F1}"/>
              </a:ext>
            </a:extLst>
          </xdr:cNvPr>
          <xdr:cNvCxnSpPr/>
        </xdr:nvCxnSpPr>
        <xdr:spPr>
          <a:xfrm>
            <a:off x="13713162" y="5045697"/>
            <a:ext cx="154345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Ravni poveznik 46">
            <a:extLst>
              <a:ext uri="{FF2B5EF4-FFF2-40B4-BE49-F238E27FC236}">
                <a16:creationId xmlns:a16="http://schemas.microsoft.com/office/drawing/2014/main" id="{FFB8B2A9-562B-4BFB-ACEB-1ADDECBD6CE9}"/>
              </a:ext>
            </a:extLst>
          </xdr:cNvPr>
          <xdr:cNvCxnSpPr/>
        </xdr:nvCxnSpPr>
        <xdr:spPr>
          <a:xfrm flipH="1">
            <a:off x="1096274" y="7580038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Ravni poveznik 48">
            <a:extLst>
              <a:ext uri="{FF2B5EF4-FFF2-40B4-BE49-F238E27FC236}">
                <a16:creationId xmlns:a16="http://schemas.microsoft.com/office/drawing/2014/main" id="{FBB2382E-5068-4FE5-8CF4-793AEDAE265B}"/>
              </a:ext>
            </a:extLst>
          </xdr:cNvPr>
          <xdr:cNvCxnSpPr/>
        </xdr:nvCxnSpPr>
        <xdr:spPr>
          <a:xfrm>
            <a:off x="13713168" y="7563391"/>
            <a:ext cx="1525511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</xdr:col>
      <xdr:colOff>472284</xdr:colOff>
      <xdr:row>1</xdr:row>
      <xdr:rowOff>141817</xdr:rowOff>
    </xdr:from>
    <xdr:to>
      <xdr:col>7</xdr:col>
      <xdr:colOff>97888</xdr:colOff>
      <xdr:row>23</xdr:row>
      <xdr:rowOff>108480</xdr:rowOff>
    </xdr:to>
    <xdr:graphicFrame macro="">
      <xdr:nvGraphicFramePr>
        <xdr:cNvPr id="2" name="Grafikon 1" descr="Prosječni rezultati testa">
          <a:extLst>
            <a:ext uri="{FF2B5EF4-FFF2-40B4-BE49-F238E27FC236}">
              <a16:creationId xmlns:a16="http://schemas.microsoft.com/office/drawing/2014/main" id="{982D7B13-71B0-43C4-9CFC-186D68AA2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209274</xdr:colOff>
      <xdr:row>1</xdr:row>
      <xdr:rowOff>173566</xdr:rowOff>
    </xdr:from>
    <xdr:to>
      <xdr:col>14</xdr:col>
      <xdr:colOff>326380</xdr:colOff>
      <xdr:row>23</xdr:row>
      <xdr:rowOff>141731</xdr:rowOff>
    </xdr:to>
    <xdr:graphicFrame macro="">
      <xdr:nvGraphicFramePr>
        <xdr:cNvPr id="7" name="Grafikon 6" descr="Testni rezultati tijekom vremena">
          <a:extLst>
            <a:ext uri="{FF2B5EF4-FFF2-40B4-BE49-F238E27FC236}">
              <a16:creationId xmlns:a16="http://schemas.microsoft.com/office/drawing/2014/main" id="{95CB445B-EEFB-450E-A032-9EAB4B0E1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230637</xdr:colOff>
      <xdr:row>1</xdr:row>
      <xdr:rowOff>240021</xdr:rowOff>
    </xdr:from>
    <xdr:to>
      <xdr:col>1</xdr:col>
      <xdr:colOff>262720</xdr:colOff>
      <xdr:row>6</xdr:row>
      <xdr:rowOff>93985</xdr:rowOff>
    </xdr:to>
    <xdr:grpSp>
      <xdr:nvGrpSpPr>
        <xdr:cNvPr id="13" name="Grupa 12" descr="Gumb Navigacij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AC019-CA08-4C3F-A817-E5A5CB8B9E25}"/>
            </a:ext>
          </a:extLst>
        </xdr:cNvPr>
        <xdr:cNvGrpSpPr/>
      </xdr:nvGrpSpPr>
      <xdr:grpSpPr>
        <a:xfrm>
          <a:off x="230637" y="1059171"/>
          <a:ext cx="717883" cy="720739"/>
          <a:chOff x="6230285" y="5095875"/>
          <a:chExt cx="720000" cy="720000"/>
        </a:xfrm>
      </xdr:grpSpPr>
      <xdr:sp macro="" textlink="" fLocksText="0">
        <xdr:nvSpPr>
          <xdr:cNvPr id="14" name="txt_FunctionPrevious" descr="Gumb za prethodni korak s hipervezom na prethodni list">
            <a:extLst>
              <a:ext uri="{FF2B5EF4-FFF2-40B4-BE49-F238E27FC236}">
                <a16:creationId xmlns:a16="http://schemas.microsoft.com/office/drawing/2014/main" id="{44C90287-D516-4E94-814A-C339C01EAF9C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5" name="Prostoručno: oblik 14">
            <a:extLst>
              <a:ext uri="{FF2B5EF4-FFF2-40B4-BE49-F238E27FC236}">
                <a16:creationId xmlns:a16="http://schemas.microsoft.com/office/drawing/2014/main" id="{B49ED6D9-5958-4772-B29F-A3A7FDAC03B0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20</xdr:col>
      <xdr:colOff>8703</xdr:colOff>
      <xdr:row>0</xdr:row>
      <xdr:rowOff>549844</xdr:rowOff>
    </xdr:from>
    <xdr:to>
      <xdr:col>25</xdr:col>
      <xdr:colOff>142874</xdr:colOff>
      <xdr:row>9</xdr:row>
      <xdr:rowOff>28576</xdr:rowOff>
    </xdr:to>
    <xdr:grpSp>
      <xdr:nvGrpSpPr>
        <xdr:cNvPr id="3" name="Grupa 2" descr="Upute za rezač">
          <a:extLst>
            <a:ext uri="{FF2B5EF4-FFF2-40B4-BE49-F238E27FC236}">
              <a16:creationId xmlns:a16="http://schemas.microsoft.com/office/drawing/2014/main" id="{B247B220-CD1E-4123-822B-3AF26359FB31}"/>
            </a:ext>
          </a:extLst>
        </xdr:cNvPr>
        <xdr:cNvGrpSpPr/>
      </xdr:nvGrpSpPr>
      <xdr:grpSpPr>
        <a:xfrm>
          <a:off x="14648628" y="549844"/>
          <a:ext cx="3191696" cy="1736157"/>
          <a:chOff x="11336645" y="1351112"/>
          <a:chExt cx="4489880" cy="1248244"/>
        </a:xfrm>
      </xdr:grpSpPr>
      <xdr:sp macro="" textlink="">
        <xdr:nvSpPr>
          <xdr:cNvPr id="10" name="shp_TeachingCalloutLeft" descr="Ove su tablice postavljene tako da se ispisuju pojedinačno u vodoravnom načinu rada. To možete promijeniti u prikazu Izgled stranice &gt; Usmjerenje.&#10;">
            <a:extLst>
              <a:ext uri="{FF2B5EF4-FFF2-40B4-BE49-F238E27FC236}">
                <a16:creationId xmlns:a16="http://schemas.microsoft.com/office/drawing/2014/main" id="{7B83CA7B-C0FB-4AF9-860F-8E00EDA17D8B}"/>
              </a:ext>
            </a:extLst>
          </xdr:cNvPr>
          <xdr:cNvSpPr/>
        </xdr:nvSpPr>
        <xdr:spPr>
          <a:xfrm>
            <a:off x="11797768" y="1809896"/>
            <a:ext cx="4028757" cy="7894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lIns="216000" tIns="144000" rIns="72000" rtlCol="0" anchor="t"/>
          <a:lstStyle/>
          <a:p>
            <a:pPr rtl="0"/>
            <a:r>
              <a:rPr lang="hr" sz="14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Kliknite stavke u Rezaču da biste filtrirali prema vrsti testa. </a:t>
            </a:r>
          </a:p>
          <a:p>
            <a:pPr rtl="0"/>
            <a:endParaRPr lang="en-US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hr" sz="900" b="0" i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Odaberite ovaj tekstni okvir da biste ga izbrisali</a:t>
            </a:r>
            <a:endParaRPr lang="en-US" sz="900" b="0" i="1"/>
          </a:p>
        </xdr:txBody>
      </xdr:sp>
      <xdr:pic>
        <xdr:nvPicPr>
          <xdr:cNvPr id="9" name="Grafika 4" descr="Strelica">
            <a:extLst>
              <a:ext uri="{FF2B5EF4-FFF2-40B4-BE49-F238E27FC236}">
                <a16:creationId xmlns:a16="http://schemas.microsoft.com/office/drawing/2014/main" id="{CC43B681-01A5-4D8B-BE32-AE01AA869B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9680071">
            <a:off x="11336645" y="1351112"/>
            <a:ext cx="1897778" cy="834463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609600</xdr:colOff>
      <xdr:row>1</xdr:row>
      <xdr:rowOff>180975</xdr:rowOff>
    </xdr:from>
    <xdr:to>
      <xdr:col>20</xdr:col>
      <xdr:colOff>181800</xdr:colOff>
      <xdr:row>13</xdr:row>
      <xdr:rowOff>36000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rsta testa">
              <a:extLst>
                <a:ext uri="{FF2B5EF4-FFF2-40B4-BE49-F238E27FC236}">
                  <a16:creationId xmlns:a16="http://schemas.microsoft.com/office/drawing/2014/main" id="{18EC93FC-8995-4D68-AF39-6B4CAC767D6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rsta tes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68275" y="1000125"/>
              <a:ext cx="1953450" cy="186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officefile/public/dludwig/Excel/ExampleLibrary/Lookup%20&amp;%20Reference/FILTER%20function/Filter%20function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1"/>
      <sheetName val="Example 2"/>
      <sheetName val="Example 3"/>
      <sheetName val="Example 4"/>
      <sheetName val="Syntax"/>
      <sheetName val="Errors"/>
      <sheetName val="Learn More"/>
      <sheetName val="Images"/>
      <sheetName val="Start"/>
      <sheetName val="01"/>
      <sheetName val="02"/>
      <sheetName val="0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299.428642939813" createdVersion="6" refreshedVersion="7" minRefreshableVersion="3" recordCount="1" xr:uid="{00000000-000A-0000-FFFF-FFFF00000000}">
  <cacheSource type="worksheet">
    <worksheetSource name="tbl_TestData"/>
  </cacheSource>
  <cacheFields count="8">
    <cacheField name="Vrsta testa" numFmtId="0">
      <sharedItems containsNonDate="0" containsBlank="1" count="6">
        <m/>
        <s v="Množenje" u="1"/>
        <s v="Zbrajanje" u="1"/>
        <s v="Eksponenti" u="1"/>
        <s v="Oduzimanje" u="1"/>
        <s v="Dijeljenje" u="1"/>
      </sharedItems>
    </cacheField>
    <cacheField name="Datum" numFmtId="167">
      <sharedItems containsNonDate="0" containsDate="1" containsString="0" containsBlank="1" minDate="2021-04-08T00:00:00" maxDate="2021-04-14T00:00:00" count="3">
        <m/>
        <d v="2021-04-08T00:00:00" u="1"/>
        <d v="2021-04-13T00:00:00" u="1"/>
      </sharedItems>
    </cacheField>
    <cacheField name="Broj 1" numFmtId="0">
      <sharedItems containsNonDate="0" containsString="0" containsBlank="1"/>
    </cacheField>
    <cacheField name="Broj 2" numFmtId="0">
      <sharedItems containsNonDate="0" containsString="0" containsBlank="1"/>
    </cacheField>
    <cacheField name="Odgovor" numFmtId="0">
      <sharedItems containsNonDate="0" containsString="0" containsBlank="1"/>
    </cacheField>
    <cacheField name="Točno?" numFmtId="0">
      <sharedItems containsNonDate="0" containsBlank="1" count="3">
        <m/>
        <s v="a" u="1"/>
        <s v="r" u="1"/>
      </sharedItems>
    </cacheField>
    <cacheField name="Rezultat" numFmtId="0">
      <sharedItems containsNonDate="0" containsString="0" containsBlank="1"/>
    </cacheField>
    <cacheField name="Rezultat testa" numFmtId="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541969906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m/>
    <m/>
    <m/>
    <x v="0"/>
    <m/>
    <m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t_AverageScores" cacheId="15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1">
  <location ref="C26:D28" firstHeaderRow="1" firstDataRow="2" firstDataCol="1"/>
  <pivotFields count="8">
    <pivotField axis="axisRow" compact="0" outline="0" showAll="0">
      <items count="7">
        <item x="0"/>
        <item m="1" x="2"/>
        <item m="1" x="4"/>
        <item m="1" x="1"/>
        <item m="1" x="5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h="1" x="0"/>
        <item n="Prosječni rezultat" m="1" x="1"/>
        <item n="Netočno" h="1" m="1" x="2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1">
    <i t="grand">
      <x/>
    </i>
  </rowItems>
  <colFields count="1">
    <field x="5"/>
  </colFields>
  <dataFields count="1">
    <dataField name="Prosjek od Rezultat testa" fld="7" subtotal="average" baseField="0" baseItem="0" numFmtId="164"/>
  </dataFields>
  <formats count="8">
    <format dxfId="20">
      <pivotArea dataOnly="0" grandRow="1" outline="0" axis="axisRow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18">
      <pivotArea field="0" type="button" dataOnly="0" labelOnly="1" outline="0" axis="axisRow" fieldPosition="0"/>
    </format>
    <format dxfId="17">
      <pivotArea field="0" type="button" dataOnly="0" labelOnly="1" outline="0" axis="axisRow" fieldPosition="0"/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5" count="0"/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5" count="0"/>
        </references>
      </pivotArea>
    </format>
  </formats>
  <chartFormats count="2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t_ScoresOverTime" cacheId="15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2">
  <location ref="I26:J29" firstHeaderRow="1" firstDataRow="2" firstDataCol="1"/>
  <pivotFields count="8">
    <pivotField axis="axisRow" compact="0" outline="0" showAll="0">
      <items count="7">
        <item n=" " x="0"/>
        <item m="1" x="2"/>
        <item m="1" x="4"/>
        <item m="1" x="1"/>
        <item m="1" x="5"/>
        <item m="1" x="3"/>
        <item t="default"/>
      </items>
    </pivotField>
    <pivotField axis="axisCol" compact="0" numFmtId="168" outline="0" showAll="0">
      <items count="4">
        <item m="1" x="1"/>
        <item m="1" x="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0"/>
  </rowFields>
  <rowItems count="2">
    <i>
      <x/>
    </i>
    <i t="grand">
      <x/>
    </i>
  </rowItems>
  <colFields count="1">
    <field x="1"/>
  </colFields>
  <colItems count="1">
    <i>
      <x v="2"/>
    </i>
  </colItems>
  <dataFields count="1">
    <dataField name="Prosjek od Rezultat testa" fld="7" subtotal="average" baseField="0" baseItem="0" numFmtId="164"/>
  </dataFields>
  <formats count="9"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outline="0" collapsedLevelsAreSubtotals="1" fieldPosition="0"/>
    </format>
    <format dxfId="26">
      <pivotArea dataOnly="0" labelOnly="1" grandRow="1" outline="0" fieldPosition="0"/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1" count="0"/>
        </references>
      </pivotArea>
    </format>
  </formats>
  <chartFormats count="1"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Vrsta_testa" xr10:uid="{6C304816-6327-492C-8A49-0EFA0AD3FAEC}" sourceName="Vrsta testa">
  <pivotTables>
    <pivotTable tabId="16" name="pt_ScoresOverTime"/>
  </pivotTables>
  <data>
    <tabular pivotCacheId="541969906" showMissing="0">
      <items count="6">
        <i x="0" s="1" nd="1"/>
        <i x="5" s="1" nd="1"/>
        <i x="3" s="1" nd="1"/>
        <i x="1" s="1" nd="1"/>
        <i x="4" s="1" nd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rsta testa" xr10:uid="{BBD646C9-C76D-444F-A72A-57E35B1BECA3}" cache="Rezač_Vrsta_testa" caption="Vrsta testa" style="Slicer Style 1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TestData" displayName="tbl_TestData" ref="A1:H2" insertRow="1" totalsRowShown="0" headerRowDxfId="33">
  <autoFilter ref="A1:H2" xr:uid="{00000000-0009-0000-0100-000001000000}"/>
  <tableColumns count="8">
    <tableColumn id="1" xr3:uid="{00000000-0010-0000-0000-000001000000}" name="Vrsta testa" dataCellStyle="Tablica RowCol"/>
    <tableColumn id="7" xr3:uid="{00000000-0010-0000-0000-000007000000}" name="Datum" dataDxfId="12" dataCellStyle="Tablica RowCol"/>
    <tableColumn id="2" xr3:uid="{00000000-0010-0000-0000-000002000000}" name="Broj 1" dataCellStyle="Tablica RowCol"/>
    <tableColumn id="3" xr3:uid="{00000000-0010-0000-0000-000003000000}" name="Broj 2" dataCellStyle="Tablica RowCol"/>
    <tableColumn id="4" xr3:uid="{00000000-0010-0000-0000-000004000000}" name="Odgovor" dataCellStyle="Tablica RowCol"/>
    <tableColumn id="5" xr3:uid="{00000000-0010-0000-0000-000005000000}" name="Točno?" dataDxfId="32" dataCellStyle="Tablica RowCol"/>
    <tableColumn id="6" xr3:uid="{00000000-0010-0000-0000-000006000000}" name="Rezultat" dataDxfId="31" dataCellStyle="Tablica RowCol">
      <calculatedColumnFormula>IF(tbl_TestData[[#This Row],[Točno?]]="a",1,0)</calculatedColumnFormula>
    </tableColumn>
    <tableColumn id="8" xr3:uid="{00000000-0010-0000-0000-000008000000}" name="Rezultat testa" dataDxfId="30" dataCellStyle="Tablica RowCol"/>
  </tableColumns>
  <tableStyleInfo name="TableStyleMedium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MS Excel Mat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E7F"/>
      </a:accent1>
      <a:accent2>
        <a:srgbClr val="035946"/>
      </a:accent2>
      <a:accent3>
        <a:srgbClr val="B32C39"/>
      </a:accent3>
      <a:accent4>
        <a:srgbClr val="F6B319"/>
      </a:accent4>
      <a:accent5>
        <a:srgbClr val="931E61"/>
      </a:accent5>
      <a:accent6>
        <a:srgbClr val="5A3B00"/>
      </a:accent6>
      <a:hlink>
        <a:srgbClr val="004E7F"/>
      </a:hlink>
      <a:folHlink>
        <a:srgbClr val="004E7F"/>
      </a:folHlink>
    </a:clrScheme>
    <a:fontScheme name="Custom 206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 b="1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8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08.bin" Id="rId13" /><Relationship Type="http://schemas.openxmlformats.org/officeDocument/2006/relationships/drawing" Target="/xl/drawings/drawing108.xml" Id="rId14" /><Relationship Type="http://schemas.openxmlformats.org/officeDocument/2006/relationships/hyperlink" Target="https://support.microsoft.com/hr-HR/office/calculation-operators-and-precedence-in-excel-48be406d-4975-4d31-b2b8-7af9e0e2878a?ui=hr-HR&amp;rs=hr-HR&amp;ad=HR" TargetMode="External" Id="rId8" /><Relationship Type="http://schemas.openxmlformats.org/officeDocument/2006/relationships/hyperlink" Target="https://support.microsoft.com/hr-HR/office/overview-of-formulas-in-excel-ecfdc708-9162-49e8-b993-c311f47ca173?ui=hr-HR&amp;rs=hr-HR&amp;ad=HR" TargetMode="External" Id="rId3" /><Relationship Type="http://schemas.openxmlformats.org/officeDocument/2006/relationships/hyperlink" Target="https://support.microsoft.com/hr-HR/office/calculation-operators-and-precedence-in-excel-48be406d-4975-4d31-b2b8-7af9e0e2878a?ui=hr-HR&amp;rs=hr-HR&amp;ad=HR" TargetMode="External" Id="rId7" /><Relationship Type="http://schemas.openxmlformats.org/officeDocument/2006/relationships/hyperlink" Target="https://www.microsoft.com/en-us/education/education-workshop/default.aspx" TargetMode="External" Id="rId12" /><Relationship Type="http://schemas.openxmlformats.org/officeDocument/2006/relationships/hyperlink" Target="https://support.microsoft.com/hr-HR/office/calculation-operators-and-precedence-in-excel-48be406d-4975-4d31-b2b8-7af9e0e2878a?ui=hr-HR&amp;rs=hr-HR&amp;ad=HR" TargetMode="External" Id="rId2" /><Relationship Type="http://schemas.openxmlformats.org/officeDocument/2006/relationships/hyperlink" Target="https://support.microsoft.com/hr-HR/office/use-excel-as-your-calculator-a1abc057-ed11-443a-a635-68216555ad0a?ui=hr-HR&amp;rs=hr-HR&amp;ad=HR" TargetMode="External" Id="rId1" /><Relationship Type="http://schemas.openxmlformats.org/officeDocument/2006/relationships/hyperlink" Target="https://support.microsoft.com/hr-HR/office/use-excel-as-your-calculator-a1abc057-ed11-443a-a635-68216555ad0a?ui=hr-HR&amp;rs=hr-HR&amp;ad=HR" TargetMode="External" Id="rId6" /><Relationship Type="http://schemas.openxmlformats.org/officeDocument/2006/relationships/hyperlink" Target="https://www.microsoft.com/en-us/education/education-workshop/default.aspx" TargetMode="External" Id="rId11" /><Relationship Type="http://schemas.openxmlformats.org/officeDocument/2006/relationships/hyperlink" Target="https://support.microsoft.com/hr-HR/office/use-excel-as-your-calculator-a1abc057-ed11-443a-a635-68216555ad0a?ui=hr-HR&amp;rs=hr-HR&amp;ad=HR" TargetMode="External" Id="rId5" /><Relationship Type="http://schemas.openxmlformats.org/officeDocument/2006/relationships/hyperlink" Target="https://support.microsoft.com/hr-HR/office/overview-of-formulas-in-excel-ecfdc708-9162-49e8-b993-c311f47ca173?ui=hr-HR&amp;rs=hr-HR&amp;ad=HR" TargetMode="External" Id="rId10" /><Relationship Type="http://schemas.openxmlformats.org/officeDocument/2006/relationships/hyperlink" Target="https://www.microsoft.com/en-us/education/education-workshop/default.aspx" TargetMode="External" Id="rId4" /><Relationship Type="http://schemas.openxmlformats.org/officeDocument/2006/relationships/hyperlink" Target="https://support.microsoft.com/hr-HR/office/overview-of-formulas-in-excel-ecfdc708-9162-49e8-b993-c311f47ca173?ui=hr-HR&amp;rs=hr-HR&amp;ad=HR" TargetMode="External" Id="rId9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/xl/drawings/drawing15.xml" Id="rId2" /><Relationship Type="http://schemas.openxmlformats.org/officeDocument/2006/relationships/printerSettings" Target="/xl/printerSettings/printerSettings15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drawing" Target="/xl/drawings/drawing2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9.xml.rels>&#65279;<?xml version="1.0" encoding="utf-8"?><Relationships xmlns="http://schemas.openxmlformats.org/package/2006/relationships"><Relationship Type="http://schemas.openxmlformats.org/officeDocument/2006/relationships/drawing" Target="/xl/drawings/drawing49.xml" Id="rId2" /><Relationship Type="http://schemas.openxmlformats.org/officeDocument/2006/relationships/printerSettings" Target="/xl/printerSettings/printerSettings49.bin" Id="rId1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drawing" Target="/xl/drawings/drawing57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drawing" Target="/xl/drawings/drawing66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10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910.bin" Id="rId3" /><Relationship Type="http://schemas.openxmlformats.org/officeDocument/2006/relationships/pivotTable" Target="/xl/pivotTables/pivotTable2.xml" Id="rId2" /><Relationship Type="http://schemas.openxmlformats.org/officeDocument/2006/relationships/pivotTable" Target="/xl/pivotTables/pivotTable12.xml" Id="rId1" /><Relationship Type="http://schemas.microsoft.com/office/2007/relationships/slicer" Target="/xl/slicers/slicer1.xml" Id="rId5" /><Relationship Type="http://schemas.openxmlformats.org/officeDocument/2006/relationships/drawing" Target="/xl/drawings/drawing910.xml" Id="rId4" /></Relationships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s_LearnMore">
    <tabColor theme="4"/>
    <pageSetUpPr fitToPage="1"/>
  </sheetPr>
  <dimension ref="A1:CI239"/>
  <sheetViews>
    <sheetView showGridLines="0" showRowColHeaders="0" zoomScaleNormal="100" workbookViewId="0"/>
  </sheetViews>
  <sheetFormatPr defaultColWidth="8.625" defaultRowHeight="14.85" customHeight="1"/>
  <cols>
    <col min="1" max="1" width="8.625" style="4" customWidth="1"/>
    <col min="2" max="2" width="5.625" customWidth="1"/>
    <col min="3" max="3" width="19.625" customWidth="1"/>
    <col min="4" max="4" width="5.625" customWidth="1"/>
    <col min="5" max="5" width="19.625" customWidth="1"/>
    <col min="6" max="6" width="5.625" customWidth="1"/>
    <col min="7" max="7" width="19.625" customWidth="1"/>
    <col min="8" max="8" width="5.625" customWidth="1"/>
    <col min="9" max="9" width="24.375" customWidth="1"/>
  </cols>
  <sheetData>
    <row r="1" spans="1:87" ht="14.85" customHeight="1">
      <c r="A1" s="26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</row>
    <row r="2" spans="1:87" s="6" customFormat="1" ht="14.85" customHeight="1">
      <c r="A2" s="26" t="s">
        <v>38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</row>
    <row r="3" spans="1:87" s="6" customFormat="1" ht="14.85" customHeight="1">
      <c r="A3" s="26" t="s">
        <v>39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</row>
    <row r="4" spans="1:87" s="7" customFormat="1" ht="14.85" customHeight="1">
      <c r="A4" s="27" t="s">
        <v>40</v>
      </c>
      <c r="B4" s="2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87" s="8" customFormat="1" ht="14.85" customHeight="1">
      <c r="A5" s="26" t="s">
        <v>41</v>
      </c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87" s="8" customFormat="1" ht="14.85" customHeight="1">
      <c r="A6" s="26" t="s">
        <v>42</v>
      </c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</row>
    <row r="7" spans="1:87" ht="14.85" customHeight="1">
      <c r="A7" s="26" t="s">
        <v>43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1:87" ht="14.85" customHeight="1">
      <c r="A8" s="2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87" ht="14.8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</row>
    <row r="10" spans="1:87" ht="14.8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ht="14.8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 ht="14.8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</row>
    <row r="13" spans="1:87" ht="14.8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87" ht="72" customHeight="1">
      <c r="A14" s="21"/>
      <c r="B14" s="22"/>
      <c r="C14" s="77" t="s">
        <v>44</v>
      </c>
      <c r="D14" s="29"/>
      <c r="E14" s="77" t="s">
        <v>47</v>
      </c>
      <c r="F14" s="29"/>
      <c r="G14" s="77" t="s">
        <v>49</v>
      </c>
      <c r="H14" s="29"/>
      <c r="I14" s="28" t="s">
        <v>51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</row>
    <row r="15" spans="1:87" ht="68.25" customHeight="1">
      <c r="A15" s="21"/>
      <c r="B15" s="22"/>
      <c r="C15" s="78" t="s">
        <v>45</v>
      </c>
      <c r="D15" s="31"/>
      <c r="E15" s="80" t="s">
        <v>48</v>
      </c>
      <c r="F15" s="31"/>
      <c r="G15" s="78" t="s">
        <v>50</v>
      </c>
      <c r="H15" s="31"/>
      <c r="I15" s="30" t="s">
        <v>52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</row>
    <row r="16" spans="1:87" ht="26.25" customHeight="1">
      <c r="A16" s="21"/>
      <c r="B16" s="22"/>
      <c r="C16" s="79" t="s">
        <v>46</v>
      </c>
      <c r="D16" s="22"/>
      <c r="E16" s="79" t="s">
        <v>46</v>
      </c>
      <c r="F16" s="22"/>
      <c r="G16" s="79" t="s">
        <v>46</v>
      </c>
      <c r="H16" s="22"/>
      <c r="I16" s="32" t="s">
        <v>46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</row>
    <row r="17" spans="1:87" ht="14.8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</row>
    <row r="18" spans="1:87" ht="14.8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spans="1:87" ht="14.8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spans="1:87" ht="14.8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</row>
    <row r="21" spans="1:87" ht="14.8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</row>
    <row r="22" spans="1:87" ht="14.8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</row>
    <row r="23" spans="1:87" ht="14.8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1:87" ht="14.8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5" spans="1:87" ht="14.8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</row>
    <row r="26" spans="1:87" ht="14.8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87" ht="14.8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1:87" ht="14.8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1:87" ht="14.8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</row>
    <row r="30" spans="1:87" ht="14.8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</row>
    <row r="31" spans="1:87" ht="14.8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spans="1:87" ht="14.8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spans="1:87" ht="14.8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</row>
    <row r="34" spans="1:87" ht="14.8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</row>
    <row r="35" spans="1:87" ht="14.8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</row>
    <row r="36" spans="1:87" ht="14.8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</row>
    <row r="37" spans="1:87" ht="14.8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</row>
    <row r="38" spans="1:87" ht="14.8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</row>
    <row r="39" spans="1:87" ht="14.8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87" ht="14.8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</row>
    <row r="41" spans="1:87" ht="14.8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</row>
    <row r="42" spans="1:87" ht="14.8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</row>
    <row r="43" spans="1:87" ht="14.8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</row>
    <row r="44" spans="1:87" ht="14.8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spans="1:87" ht="14.8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87" ht="14.8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</row>
    <row r="47" spans="1:87" ht="14.8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</row>
    <row r="48" spans="1:87" ht="14.8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</row>
    <row r="49" spans="1:87" ht="14.8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</row>
    <row r="50" spans="1:87" ht="14.8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 ht="14.8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</row>
    <row r="52" spans="1:87" ht="14.8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</row>
    <row r="53" spans="1:87" ht="14.8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</row>
    <row r="54" spans="1:87" ht="14.8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</row>
    <row r="55" spans="1:87" ht="14.8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</row>
    <row r="56" spans="1:87" ht="14.8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</row>
    <row r="57" spans="1:87" ht="14.8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spans="1:87" ht="14.8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</row>
    <row r="59" spans="1:87" ht="14.8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</row>
    <row r="60" spans="1:87" ht="14.8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</row>
    <row r="61" spans="1:87" ht="14.8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</row>
    <row r="62" spans="1:87" ht="14.8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</row>
    <row r="63" spans="1:87" ht="14.8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</row>
    <row r="64" spans="1:87" ht="14.8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</row>
    <row r="65" spans="1:87" ht="14.8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</row>
    <row r="66" spans="1:87" ht="14.8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</row>
    <row r="67" spans="1:87" ht="14.8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</row>
    <row r="68" spans="1:87" ht="14.8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</row>
    <row r="69" spans="1:87" ht="14.8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</row>
    <row r="70" spans="1:87" ht="14.8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spans="1:87" ht="14.8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</row>
    <row r="72" spans="1:87" ht="14.8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</row>
    <row r="73" spans="1:87" ht="14.8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</row>
    <row r="74" spans="1:87" ht="14.8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</row>
    <row r="75" spans="1:87" ht="14.8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</row>
    <row r="76" spans="1:87" ht="14.8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</row>
    <row r="77" spans="1:87" ht="14.85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</row>
    <row r="78" spans="1:87" ht="14.8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</row>
    <row r="79" spans="1:87" ht="14.85" customHeight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</row>
    <row r="80" spans="1:87" ht="14.8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</row>
    <row r="81" spans="1:87" ht="14.85" customHeight="1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</row>
    <row r="82" spans="1:87" ht="14.85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</row>
    <row r="83" spans="1:87" ht="14.85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</row>
    <row r="84" spans="1:87" ht="14.8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</row>
    <row r="85" spans="1:87" ht="14.8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</row>
    <row r="86" spans="1:87" ht="14.8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</row>
    <row r="87" spans="1:87" ht="14.8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</row>
    <row r="88" spans="1:87" ht="14.8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</row>
    <row r="89" spans="1:87" ht="14.85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</row>
    <row r="90" spans="1:87" ht="14.8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</row>
    <row r="91" spans="1:87" ht="14.8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</row>
    <row r="92" spans="1:87" ht="14.8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</row>
    <row r="93" spans="1:87" ht="14.85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</row>
    <row r="94" spans="1:87" ht="14.85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</row>
    <row r="95" spans="1:87" ht="14.85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</row>
    <row r="96" spans="1:87" ht="14.85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</row>
    <row r="97" spans="1:87" ht="14.8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</row>
    <row r="98" spans="1:87" ht="14.85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</row>
    <row r="99" spans="1:87" ht="14.85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</row>
    <row r="100" spans="1:87" ht="14.85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</row>
    <row r="101" spans="1:87" ht="14.85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</row>
    <row r="102" spans="1:87" ht="14.8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</row>
    <row r="103" spans="1:87" ht="14.85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</row>
    <row r="104" spans="1:87" ht="14.85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</row>
    <row r="105" spans="1:87" ht="14.85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</row>
    <row r="106" spans="1:87" ht="14.85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</row>
    <row r="107" spans="1:87" ht="14.85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</row>
    <row r="108" spans="1:87" ht="14.85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</row>
    <row r="109" spans="1:87" ht="14.8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</row>
    <row r="110" spans="1:87" ht="14.85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</row>
    <row r="111" spans="1:87" ht="14.85" customHeight="1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</row>
    <row r="112" spans="1:87" ht="14.85" customHeight="1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</row>
    <row r="113" spans="1:87" ht="14.8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</row>
    <row r="114" spans="1:87" ht="14.85" customHeight="1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</row>
    <row r="115" spans="1:87" ht="14.85" customHeigh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</row>
    <row r="116" spans="1:87" ht="14.85" customHeigh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</row>
    <row r="117" spans="1:87" ht="14.85" customHeigh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</row>
    <row r="118" spans="1:87" ht="14.85" customHeigh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</row>
    <row r="119" spans="1:87" ht="14.85" customHeight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</row>
    <row r="120" spans="1:87" ht="14.85" customHeight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</row>
    <row r="121" spans="1:87" ht="14.85" customHeight="1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</row>
    <row r="122" spans="1:87" ht="14.85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</row>
    <row r="123" spans="1:87" ht="14.8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</row>
    <row r="124" spans="1:87" ht="14.85" customHeight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</row>
    <row r="125" spans="1:87" ht="14.85" customHeight="1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</row>
    <row r="126" spans="1:87" ht="14.85" customHeight="1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</row>
    <row r="127" spans="1:87" ht="14.85" customHeigh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</row>
    <row r="128" spans="1:87" ht="14.85" customHeight="1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</row>
    <row r="129" spans="1:87" ht="14.85" customHeight="1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</row>
    <row r="130" spans="1:87" ht="14.85" customHeight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</row>
    <row r="131" spans="1:87" ht="14.85" customHeight="1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</row>
    <row r="132" spans="1:87" ht="14.8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</row>
    <row r="133" spans="1:87" ht="14.85" customHeight="1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</row>
    <row r="134" spans="1:87" ht="14.85" customHeight="1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</row>
    <row r="135" spans="1:87" ht="14.85" customHeight="1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</row>
    <row r="136" spans="1:87" ht="14.85" customHeight="1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</row>
    <row r="137" spans="1:87" ht="14.85" customHeight="1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</row>
    <row r="138" spans="1:87" ht="14.85" customHeigh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</row>
    <row r="139" spans="1:87" ht="14.85" customHeight="1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</row>
    <row r="140" spans="1:87" ht="14.85" customHeight="1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</row>
    <row r="141" spans="1:87" ht="14.85" customHeight="1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</row>
    <row r="142" spans="1:87" ht="14.85" customHeight="1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</row>
    <row r="143" spans="1:87" ht="14.85" customHeight="1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</row>
    <row r="144" spans="1:87" ht="14.85" customHeight="1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</row>
    <row r="145" spans="1:87" ht="14.85" customHeight="1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</row>
    <row r="146" spans="1:87" ht="14.85" customHeight="1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</row>
    <row r="147" spans="1:87" ht="14.85" customHeigh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</row>
    <row r="148" spans="1:87" ht="14.85" customHeight="1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</row>
    <row r="149" spans="1:87" ht="14.85" customHeight="1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</row>
    <row r="150" spans="1:87" ht="14.85" customHeight="1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</row>
    <row r="151" spans="1:87" ht="14.85" customHeight="1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</row>
    <row r="152" spans="1:87" ht="14.85" customHeight="1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</row>
    <row r="153" spans="1:87" ht="14.85" customHeight="1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</row>
    <row r="154" spans="1:87" ht="14.85" customHeight="1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</row>
    <row r="155" spans="1:87" ht="14.85" customHeight="1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</row>
    <row r="156" spans="1:87" ht="14.85" customHeight="1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</row>
    <row r="157" spans="1:87" ht="14.85" customHeight="1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</row>
    <row r="158" spans="1:87" ht="14.85" customHeight="1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</row>
    <row r="159" spans="1:87" ht="14.85" customHeight="1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</row>
    <row r="160" spans="1:87" ht="14.85" customHeight="1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</row>
    <row r="161" spans="1:87" ht="14.85" customHeight="1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</row>
    <row r="162" spans="1:87" ht="14.85" customHeight="1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</row>
    <row r="163" spans="1:87" ht="14.85" customHeight="1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</row>
    <row r="164" spans="1:87" ht="14.85" customHeight="1">
      <c r="A164" s="21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</row>
    <row r="165" spans="1:87" ht="14.85" customHeight="1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</row>
    <row r="166" spans="1:87" ht="14.85" customHeight="1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</row>
    <row r="167" spans="1:87" ht="14.85" customHeight="1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</row>
    <row r="168" spans="1:87" ht="14.85" customHeight="1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</row>
    <row r="169" spans="1:87" ht="14.85" customHeight="1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</row>
    <row r="170" spans="1:87" ht="14.85" customHeight="1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</row>
    <row r="171" spans="1:87" ht="14.85" customHeigh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</row>
    <row r="172" spans="1:87" ht="14.85" customHeight="1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</row>
    <row r="173" spans="1:87" ht="14.85" customHeight="1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</row>
    <row r="174" spans="1:87" ht="14.85" customHeight="1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</row>
    <row r="175" spans="1:87" ht="14.85" customHeight="1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</row>
    <row r="176" spans="1:87" ht="14.85" customHeight="1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</row>
    <row r="177" spans="1:87" ht="14.85" customHeight="1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</row>
    <row r="178" spans="1:87" ht="14.85" customHeight="1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</row>
    <row r="179" spans="1:87" ht="14.85" customHeight="1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</row>
    <row r="180" spans="1:87" ht="14.85" customHeight="1">
      <c r="A180" s="21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</row>
    <row r="181" spans="1:87" ht="14.85" customHeight="1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</row>
    <row r="182" spans="1:87" ht="14.85" customHeight="1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</row>
    <row r="183" spans="1:87" ht="14.85" customHeight="1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</row>
    <row r="184" spans="1:87" ht="14.85" customHeight="1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</row>
    <row r="185" spans="1:87" ht="14.85" customHeight="1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</row>
    <row r="186" spans="1:87" ht="14.85" customHeight="1">
      <c r="A186" s="21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</row>
    <row r="187" spans="1:87" ht="14.85" customHeight="1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</row>
    <row r="188" spans="1:87" ht="14.85" customHeight="1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</row>
    <row r="189" spans="1:87" ht="14.85" customHeight="1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</row>
    <row r="190" spans="1:87" ht="14.85" customHeight="1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</row>
    <row r="191" spans="1:87" ht="14.85" customHeight="1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</row>
    <row r="192" spans="1:87" ht="14.85" customHeight="1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</row>
    <row r="193" spans="1:87" ht="14.85" customHeight="1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</row>
    <row r="194" spans="1:87" ht="14.85" customHeight="1">
      <c r="A194" s="21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</row>
    <row r="195" spans="1:87" ht="14.85" customHeight="1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</row>
    <row r="196" spans="1:87" ht="14.85" customHeight="1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</row>
    <row r="197" spans="1:87" ht="14.85" customHeight="1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</row>
    <row r="198" spans="1:87" ht="14.85" customHeight="1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</row>
    <row r="199" spans="1:87" ht="14.85" customHeight="1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</row>
    <row r="200" spans="1:87" ht="14.85" customHeight="1">
      <c r="A200" s="21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</row>
    <row r="201" spans="1:87" ht="14.85" customHeight="1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</row>
    <row r="202" spans="1:87" ht="14.85" customHeight="1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</row>
    <row r="203" spans="1:87" ht="14.85" customHeight="1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</row>
    <row r="204" spans="1:87" ht="14.85" customHeight="1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</row>
    <row r="205" spans="1:87" ht="14.85" customHeigh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</row>
    <row r="206" spans="1:87" ht="14.85" customHeight="1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</row>
    <row r="207" spans="1:87" ht="14.85" customHeight="1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</row>
    <row r="208" spans="1:87" ht="14.85" customHeight="1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</row>
    <row r="209" spans="1:87" ht="14.85" customHeight="1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</row>
    <row r="210" spans="1:87" ht="14.85" customHeight="1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</row>
    <row r="211" spans="1:87" ht="14.85" customHeight="1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</row>
    <row r="212" spans="1:87" ht="14.85" customHeight="1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</row>
    <row r="213" spans="1:87" ht="14.85" customHeight="1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</row>
    <row r="214" spans="1:87" ht="14.85" customHeight="1">
      <c r="A214" s="21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</row>
    <row r="215" spans="1:87" ht="14.85" customHeight="1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</row>
    <row r="216" spans="1:87" ht="14.85" customHeight="1">
      <c r="A216" s="2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</row>
    <row r="217" spans="1:87" ht="14.85" customHeight="1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</row>
    <row r="218" spans="1:87" ht="14.85" customHeight="1">
      <c r="A218" s="2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</row>
    <row r="219" spans="1:87" ht="14.85" customHeight="1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</row>
    <row r="220" spans="1:87" ht="14.85" customHeight="1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</row>
    <row r="221" spans="1:87" ht="14.85" customHeight="1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</row>
    <row r="222" spans="1:87" ht="14.85" customHeight="1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</row>
    <row r="223" spans="1:87" ht="14.85" customHeight="1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</row>
    <row r="224" spans="1:87" ht="14.85" customHeight="1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</row>
    <row r="225" spans="1:87" ht="14.85" customHeight="1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</row>
    <row r="226" spans="1:87" ht="14.85" customHeight="1">
      <c r="A226" s="2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</row>
    <row r="227" spans="1:87" ht="14.85" customHeight="1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</row>
    <row r="228" spans="1:87" ht="14.85" customHeight="1">
      <c r="A228" s="2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</row>
    <row r="229" spans="1:87" ht="14.85" customHeight="1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</row>
    <row r="230" spans="1:87" ht="14.85" customHeight="1">
      <c r="A230" s="21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</row>
    <row r="231" spans="1:87" ht="14.85" customHeight="1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</row>
    <row r="232" spans="1:87" ht="14.85" customHeight="1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</row>
    <row r="233" spans="1:87" ht="14.85" customHeight="1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</row>
    <row r="234" spans="1:87" ht="14.85" customHeight="1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</row>
    <row r="235" spans="1:87" ht="14.85" customHeight="1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</row>
    <row r="236" spans="1:87" ht="14.85" customHeight="1">
      <c r="A236" s="21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</row>
    <row r="237" spans="1:87" ht="14.85" customHeight="1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</row>
    <row r="238" spans="1:87" ht="14.85" customHeight="1">
      <c r="A238" s="21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</row>
    <row r="239" spans="1:87" ht="14.85" customHeight="1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</row>
  </sheetData>
  <sheetProtection selectLockedCells="1" selectUnlockedCells="1"/>
  <hyperlinks>
    <hyperlink ref="C16" r:id="rId1" xr:uid="{00000000-0004-0000-0900-000000000000}"/>
    <hyperlink ref="E16" r:id="rId2" xr:uid="{00000000-0004-0000-0900-000001000000}"/>
    <hyperlink ref="G16" r:id="rId3" xr:uid="{00000000-0004-0000-0900-000002000000}"/>
    <hyperlink ref="I16" r:id="rId4" xr:uid="{00000000-0004-0000-0900-000003000000}"/>
    <hyperlink ref="C15" r:id="rId5" xr:uid="{3E7AFEA4-6979-4EDC-AC45-35A5B69026C0}"/>
    <hyperlink ref="C14" r:id="rId6" xr:uid="{8DD013D1-9A31-4893-B64B-9743BBE94FFF}"/>
    <hyperlink ref="E15" r:id="rId7" xr:uid="{B674530E-0CF2-485F-8858-F9CDC3B02EC1}"/>
    <hyperlink ref="E14" r:id="rId8" xr:uid="{F85D1B12-C9B7-4FB9-BC55-3846C0C11D44}"/>
    <hyperlink ref="G15" r:id="rId9" xr:uid="{AC737270-D88F-4623-A613-4DAAED819224}"/>
    <hyperlink ref="G14" r:id="rId10" xr:uid="{D4D1DBC9-32BE-4846-8148-A82E37F909B0}"/>
    <hyperlink ref="I15" r:id="rId11" xr:uid="{4E066F6C-5435-4C29-AB56-F603DAA82D70}"/>
    <hyperlink ref="I14" r:id="rId12" display="Hacking STEM lessons and hands-on activites" xr:uid="{CD32BC91-AE45-4C48-B0B8-220B79739E8D}"/>
  </hyperlinks>
  <printOptions horizontalCentered="1"/>
  <pageMargins left="0.7" right="0.7" top="0.75" bottom="0.75" header="0.3" footer="0.3"/>
  <pageSetup paperSize="9" scale="65" fitToHeight="0" orientation="portrait" r:id="rId13"/>
  <headerFooter differentFirst="1">
    <oddFooter>Page &amp;P of &amp;N</oddFooter>
  </headerFooter>
  <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tabColor theme="4"/>
    <pageSetUpPr autoPageBreaks="0" fitToPage="1"/>
  </sheetPr>
  <dimension ref="A1:AU141"/>
  <sheetViews>
    <sheetView showGridLines="0" showRowColHeaders="0" tabSelected="1" zoomScaleNormal="100" workbookViewId="0"/>
  </sheetViews>
  <sheetFormatPr defaultColWidth="11" defaultRowHeight="15" customHeight="1"/>
  <cols>
    <col min="1" max="1" width="39.5" style="5" customWidth="1"/>
    <col min="2" max="2" width="86.5" style="5" customWidth="1"/>
    <col min="3" max="3" width="3.5" style="5" customWidth="1"/>
    <col min="4" max="16384" width="11" style="5"/>
  </cols>
  <sheetData>
    <row r="1" spans="1:47" ht="56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27.75" customHeight="1">
      <c r="A2" s="16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57">
      <c r="A3" s="16"/>
      <c r="B3" s="17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t="117" customHeight="1">
      <c r="A4" s="16"/>
      <c r="B4" s="18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ht="109.5" customHeight="1">
      <c r="A5" s="16"/>
      <c r="B5" s="19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ht="1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1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15" customHeight="1">
      <c r="A8" s="16"/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5" customHeight="1">
      <c r="A13" s="16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47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1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47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47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47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1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</row>
    <row r="66" spans="1:47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47" ht="1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</row>
    <row r="71" spans="1:47" ht="1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</row>
    <row r="72" spans="1:47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</row>
    <row r="73" spans="1:47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</row>
    <row r="74" spans="1:47" ht="1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:47" ht="1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47" ht="1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:47" ht="1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</row>
    <row r="78" spans="1:47" ht="1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</row>
    <row r="79" spans="1:47" ht="1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:47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</row>
    <row r="81" spans="1:47" ht="1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</row>
    <row r="82" spans="1:47" ht="1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</row>
    <row r="83" spans="1:47" ht="1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</row>
    <row r="84" spans="1:47" ht="1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1:47" ht="1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87" spans="1:47" ht="1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</row>
    <row r="88" spans="1:47" ht="1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</row>
    <row r="89" spans="1:47" ht="1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</row>
    <row r="90" spans="1:47" ht="1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</row>
    <row r="91" spans="1:47" ht="1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</row>
    <row r="92" spans="1:47" ht="1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</row>
    <row r="93" spans="1:47" ht="1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</row>
    <row r="94" spans="1:47" ht="1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1:47" ht="1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1:47" ht="1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1:47" ht="1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1:47" ht="1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1:47" ht="1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1:47" ht="1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1:47" ht="1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1:47" ht="1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1:47" ht="1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1:47" ht="1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1:47" ht="1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1:47" ht="1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1:47" ht="1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1:47" ht="1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47" ht="1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1:47" ht="1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1:47" ht="1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1:47" ht="1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1:47" ht="1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1:47" ht="1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1:47" ht="1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1:47" ht="1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1:47" ht="1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1:47" ht="1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1:47" ht="1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1:47" ht="1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1:47" ht="1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47" ht="1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1:47" ht="1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1:47" ht="1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1:47" ht="1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1:47" ht="1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1:47" ht="1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1:47" ht="1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1:47" ht="1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1:47" ht="1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1:47" ht="1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1:47" ht="1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1:47" ht="1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1:47" ht="1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1:47" ht="1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1:47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1:47" ht="1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1:47" ht="1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1:47" ht="1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ht="1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1:47" ht="1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</sheetData>
  <sheetProtection selectLockedCells="1" selectUnlockedCells="1"/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Addition">
    <tabColor theme="0"/>
    <pageSetUpPr fitToPage="1"/>
  </sheetPr>
  <dimension ref="A1:Q30"/>
  <sheetViews>
    <sheetView showGridLines="0" showRowColHeaders="0" zoomScaleNormal="10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7" s="40" customFormat="1" ht="65.099999999999994" customHeight="1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7" ht="54.9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O2" s="42"/>
      <c r="P2" s="43"/>
    </row>
    <row r="3" spans="1:17" ht="13.5" customHeight="1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7" ht="45.95" customHeight="1">
      <c r="A4" s="46"/>
      <c r="B4" s="47"/>
      <c r="C4" s="46"/>
      <c r="D4" s="48"/>
      <c r="E4" s="48"/>
      <c r="F4" s="48"/>
      <c r="G4" s="48"/>
      <c r="H4" s="87" t="s">
        <v>10</v>
      </c>
      <c r="I4" s="87"/>
      <c r="J4" s="66">
        <v>1</v>
      </c>
      <c r="K4" s="87" t="s">
        <v>13</v>
      </c>
      <c r="L4" s="87"/>
      <c r="M4" s="66" t="s">
        <v>14</v>
      </c>
    </row>
    <row r="5" spans="1:17" ht="13.5" customHeight="1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7" ht="8.25" customHeight="1">
      <c r="A6" s="51"/>
      <c r="B6" s="51"/>
      <c r="C6" s="51"/>
      <c r="D6" s="51"/>
      <c r="E6" s="51"/>
      <c r="F6" s="51"/>
      <c r="G6" s="51"/>
      <c r="H6" s="52"/>
      <c r="I6" s="51"/>
      <c r="J6" s="51"/>
      <c r="K6" s="51"/>
      <c r="L6" s="51"/>
      <c r="M6" s="51"/>
    </row>
    <row r="7" spans="1:17">
      <c r="A7" s="51"/>
      <c r="C7" s="51"/>
      <c r="D7" s="53" t="s">
        <v>6</v>
      </c>
      <c r="E7" s="53" t="s">
        <v>7</v>
      </c>
      <c r="F7" s="53" t="s">
        <v>8</v>
      </c>
      <c r="G7" s="53" t="s">
        <v>9</v>
      </c>
      <c r="H7" s="53" t="s">
        <v>11</v>
      </c>
      <c r="I7" s="51"/>
      <c r="J7" s="53" t="s">
        <v>12</v>
      </c>
      <c r="K7" s="51"/>
      <c r="L7" s="51"/>
      <c r="M7" s="51"/>
    </row>
    <row r="8" spans="1:17" ht="5.0999999999999996" customHeight="1">
      <c r="A8" s="51"/>
      <c r="C8" s="51"/>
      <c r="D8" s="51"/>
      <c r="E8" s="51"/>
      <c r="F8" s="51"/>
      <c r="G8" s="51"/>
      <c r="H8" s="52"/>
      <c r="I8" s="51"/>
      <c r="J8" s="51"/>
      <c r="K8" s="51"/>
      <c r="L8" s="51"/>
      <c r="M8" s="51"/>
    </row>
    <row r="9" spans="1:17" ht="19.5" customHeight="1">
      <c r="A9" s="51"/>
      <c r="C9" s="54">
        <v>1</v>
      </c>
      <c r="D9" s="55">
        <v>2</v>
      </c>
      <c r="E9" s="51"/>
      <c r="F9" s="56">
        <v>3</v>
      </c>
      <c r="G9" s="51"/>
      <c r="H9" s="65"/>
      <c r="I9" s="51"/>
      <c r="J9" s="57" t="str">
        <f>IF(H9="","",IF(H9=(D9+F9),"a","r"))</f>
        <v/>
      </c>
      <c r="K9" s="82" t="str">
        <f>IF(COUNTA(H9,H11,H13,H15,H17,H19,H21,H23,H25,H27)=0,"",IF(COUNTIF(J9:J27,"a")=1,"Imate jedno pitanje točno!","Imate "&amp;COUNTIF(J9:J27,"a")&amp;" točna pitanja!"))</f>
        <v/>
      </c>
      <c r="L9" s="82"/>
      <c r="M9" s="82"/>
      <c r="O9" s="58">
        <f>COUNTIF(J9:J27,"a")/COUNTA(J9:J27)</f>
        <v>0</v>
      </c>
    </row>
    <row r="10" spans="1:17" ht="5.0999999999999996" customHeight="1">
      <c r="A10" s="51"/>
      <c r="C10" s="54"/>
      <c r="D10" s="51"/>
      <c r="E10" s="51"/>
      <c r="F10" s="51"/>
      <c r="G10" s="51"/>
      <c r="H10" s="52"/>
      <c r="I10" s="51"/>
      <c r="J10" s="57"/>
      <c r="K10" s="82"/>
      <c r="L10" s="82"/>
      <c r="M10" s="82"/>
    </row>
    <row r="11" spans="1:17" ht="19.5" customHeight="1">
      <c r="A11" s="51"/>
      <c r="C11" s="54">
        <v>2</v>
      </c>
      <c r="D11" s="59">
        <v>3</v>
      </c>
      <c r="E11" s="51"/>
      <c r="F11" s="59">
        <v>7</v>
      </c>
      <c r="G11" s="51"/>
      <c r="H11" s="65"/>
      <c r="I11" s="51"/>
      <c r="J11" s="57" t="str">
        <f>IF(H11="","",IF(H11=(D11+F11),"a","r"))</f>
        <v/>
      </c>
      <c r="K11" s="82"/>
      <c r="L11" s="82"/>
      <c r="M11" s="82"/>
      <c r="N11" s="60"/>
      <c r="O11" s="60"/>
      <c r="P11" s="60"/>
      <c r="Q11" s="60"/>
    </row>
    <row r="12" spans="1:17" ht="5.0999999999999996" customHeight="1">
      <c r="A12" s="51"/>
      <c r="C12" s="54"/>
      <c r="D12" s="51"/>
      <c r="E12" s="51"/>
      <c r="F12" s="51"/>
      <c r="G12" s="51"/>
      <c r="H12" s="52"/>
      <c r="I12" s="51"/>
      <c r="J12" s="61"/>
      <c r="K12" s="51"/>
      <c r="L12" s="51"/>
      <c r="M12" s="60"/>
      <c r="N12" s="60"/>
      <c r="O12" s="60"/>
      <c r="P12" s="60"/>
      <c r="Q12" s="60"/>
    </row>
    <row r="13" spans="1:17" ht="19.5" customHeight="1">
      <c r="A13" s="51"/>
      <c r="C13" s="54">
        <v>3</v>
      </c>
      <c r="D13" s="59">
        <v>5</v>
      </c>
      <c r="E13" s="51"/>
      <c r="F13" s="59">
        <v>1</v>
      </c>
      <c r="G13" s="51"/>
      <c r="H13" s="65"/>
      <c r="I13" s="51"/>
      <c r="J13" s="61" t="str">
        <f>IF(H13="","",IF(H13=(D13+F13),"a","r"))</f>
        <v/>
      </c>
      <c r="K13" s="84"/>
      <c r="L13" s="84"/>
      <c r="M13" s="84"/>
    </row>
    <row r="14" spans="1:17" ht="5.0999999999999996" customHeight="1">
      <c r="A14" s="51"/>
      <c r="C14" s="54"/>
      <c r="D14" s="51"/>
      <c r="E14" s="51"/>
      <c r="F14" s="51"/>
      <c r="G14" s="51"/>
      <c r="H14" s="52"/>
      <c r="I14" s="51"/>
      <c r="J14" s="61"/>
      <c r="K14" s="84"/>
      <c r="L14" s="84"/>
      <c r="M14" s="84"/>
    </row>
    <row r="15" spans="1:17" ht="19.5" customHeight="1">
      <c r="A15" s="51"/>
      <c r="C15" s="54">
        <v>4</v>
      </c>
      <c r="D15" s="59">
        <v>2</v>
      </c>
      <c r="E15" s="51"/>
      <c r="F15" s="59">
        <v>4</v>
      </c>
      <c r="G15" s="51"/>
      <c r="H15" s="65"/>
      <c r="I15" s="51"/>
      <c r="J15" s="61" t="str">
        <f>IF(H15="","",IF(H15=(D15+F15),"a","r"))</f>
        <v/>
      </c>
      <c r="K15" s="84"/>
      <c r="L15" s="84"/>
      <c r="M15" s="84"/>
    </row>
    <row r="16" spans="1:17" ht="5.0999999999999996" customHeight="1">
      <c r="A16" s="51"/>
      <c r="C16" s="54"/>
      <c r="D16" s="51"/>
      <c r="E16" s="51"/>
      <c r="F16" s="51"/>
      <c r="G16" s="51"/>
      <c r="H16" s="52"/>
      <c r="I16" s="51"/>
      <c r="J16" s="61"/>
      <c r="K16" s="84"/>
      <c r="L16" s="84"/>
      <c r="M16" s="84"/>
    </row>
    <row r="17" spans="1:13" ht="19.5" customHeight="1">
      <c r="A17" s="51"/>
      <c r="C17" s="54">
        <v>5</v>
      </c>
      <c r="D17" s="59">
        <v>7</v>
      </c>
      <c r="E17" s="51"/>
      <c r="F17" s="59">
        <v>6</v>
      </c>
      <c r="G17" s="51"/>
      <c r="H17" s="65"/>
      <c r="I17" s="51"/>
      <c r="J17" s="61" t="str">
        <f>IF(H17="","",IF(H17=(D17+F17),"a","r"))</f>
        <v/>
      </c>
      <c r="K17" s="83"/>
      <c r="L17" s="83"/>
      <c r="M17" s="83"/>
    </row>
    <row r="18" spans="1:13" ht="5.0999999999999996" customHeight="1">
      <c r="A18" s="51"/>
      <c r="C18" s="54"/>
      <c r="D18" s="51"/>
      <c r="E18" s="51"/>
      <c r="F18" s="51"/>
      <c r="G18" s="51"/>
      <c r="H18" s="52"/>
      <c r="I18" s="51"/>
      <c r="J18" s="61"/>
      <c r="K18" s="83"/>
      <c r="L18" s="83"/>
      <c r="M18" s="83"/>
    </row>
    <row r="19" spans="1:13" ht="19.5" customHeight="1">
      <c r="A19" s="51"/>
      <c r="C19" s="54">
        <v>6</v>
      </c>
      <c r="D19" s="59">
        <v>8</v>
      </c>
      <c r="E19" s="51"/>
      <c r="F19" s="59">
        <v>1</v>
      </c>
      <c r="G19" s="51"/>
      <c r="H19" s="65"/>
      <c r="I19" s="51"/>
      <c r="J19" s="61" t="str">
        <f>IF(H19="","",IF(H19=(D19+F19),"a","r"))</f>
        <v/>
      </c>
      <c r="K19" s="51"/>
      <c r="L19" s="51"/>
      <c r="M19" s="51"/>
    </row>
    <row r="20" spans="1:13" ht="5.0999999999999996" customHeight="1">
      <c r="A20" s="51"/>
      <c r="C20" s="54"/>
      <c r="D20" s="51"/>
      <c r="E20" s="51"/>
      <c r="F20" s="51"/>
      <c r="G20" s="51"/>
      <c r="H20" s="52"/>
      <c r="I20" s="51"/>
      <c r="J20" s="61"/>
      <c r="K20" s="51"/>
      <c r="L20" s="51"/>
      <c r="M20" s="51"/>
    </row>
    <row r="21" spans="1:13" ht="19.5" customHeight="1">
      <c r="A21" s="51"/>
      <c r="C21" s="54">
        <v>7</v>
      </c>
      <c r="D21" s="59">
        <v>1</v>
      </c>
      <c r="E21" s="51"/>
      <c r="F21" s="59">
        <v>7</v>
      </c>
      <c r="G21" s="51"/>
      <c r="H21" s="65"/>
      <c r="I21" s="51"/>
      <c r="J21" s="61" t="str">
        <f>IF(H21="","",IF(H21=(D21+F21),"a","r"))</f>
        <v/>
      </c>
      <c r="K21" s="51"/>
      <c r="L21" s="51"/>
      <c r="M21" s="51"/>
    </row>
    <row r="22" spans="1:13" ht="5.0999999999999996" customHeight="1">
      <c r="A22" s="51"/>
      <c r="C22" s="54"/>
      <c r="D22" s="51"/>
      <c r="E22" s="51"/>
      <c r="F22" s="51"/>
      <c r="G22" s="51"/>
      <c r="H22" s="52"/>
      <c r="I22" s="51"/>
      <c r="J22" s="61"/>
      <c r="K22" s="51"/>
      <c r="L22" s="51"/>
      <c r="M22" s="51"/>
    </row>
    <row r="23" spans="1:13" ht="19.5" customHeight="1">
      <c r="A23" s="51"/>
      <c r="C23" s="54">
        <v>8</v>
      </c>
      <c r="D23" s="59">
        <v>5</v>
      </c>
      <c r="E23" s="51"/>
      <c r="F23" s="59">
        <v>6</v>
      </c>
      <c r="G23" s="51"/>
      <c r="H23" s="65"/>
      <c r="I23" s="51"/>
      <c r="J23" s="61" t="str">
        <f>IF(H23="","",IF(H23=(D23+F23),"a","r"))</f>
        <v/>
      </c>
      <c r="K23" s="51"/>
      <c r="L23" s="51"/>
      <c r="M23" s="51"/>
    </row>
    <row r="24" spans="1:13" ht="5.0999999999999996" customHeight="1">
      <c r="A24" s="51"/>
      <c r="C24" s="54"/>
      <c r="D24" s="51"/>
      <c r="E24" s="51"/>
      <c r="F24" s="51"/>
      <c r="G24" s="51"/>
      <c r="H24" s="52"/>
      <c r="I24" s="51"/>
      <c r="J24" s="61"/>
      <c r="K24" s="51"/>
      <c r="L24" s="51"/>
      <c r="M24" s="51"/>
    </row>
    <row r="25" spans="1:13" ht="19.5" customHeight="1">
      <c r="A25" s="51"/>
      <c r="C25" s="54">
        <v>9</v>
      </c>
      <c r="D25" s="59">
        <v>3</v>
      </c>
      <c r="E25" s="51"/>
      <c r="F25" s="59">
        <v>6</v>
      </c>
      <c r="G25" s="51"/>
      <c r="H25" s="65"/>
      <c r="I25" s="51"/>
      <c r="J25" s="61" t="str">
        <f>IF(H25="","",IF(H25=(D25+F25),"a","r"))</f>
        <v/>
      </c>
      <c r="K25" s="51"/>
      <c r="L25" s="51"/>
      <c r="M25" s="51"/>
    </row>
    <row r="26" spans="1:13" ht="5.0999999999999996" customHeight="1">
      <c r="A26" s="51"/>
      <c r="C26" s="54"/>
      <c r="D26" s="51"/>
      <c r="E26" s="51"/>
      <c r="F26" s="51"/>
      <c r="G26" s="51"/>
      <c r="H26" s="52"/>
      <c r="I26" s="51"/>
      <c r="J26" s="61"/>
      <c r="K26" s="51"/>
      <c r="L26" s="51"/>
      <c r="M26" s="51"/>
    </row>
    <row r="27" spans="1:13" ht="19.5" customHeight="1">
      <c r="A27" s="51"/>
      <c r="C27" s="54">
        <v>10</v>
      </c>
      <c r="D27" s="59">
        <v>7</v>
      </c>
      <c r="E27" s="51"/>
      <c r="F27" s="59">
        <v>6</v>
      </c>
      <c r="G27" s="51"/>
      <c r="H27" s="65"/>
      <c r="I27" s="51"/>
      <c r="J27" s="61" t="str">
        <f>IF(H27="","",IF(H27=(D27+F27),"a","r"))</f>
        <v/>
      </c>
      <c r="K27" s="51"/>
      <c r="L27" s="51"/>
      <c r="M27" s="51"/>
    </row>
    <row r="28" spans="1:13">
      <c r="A28" s="51"/>
      <c r="B28" s="51"/>
      <c r="C28" s="51"/>
      <c r="D28" s="51"/>
      <c r="E28" s="51"/>
      <c r="F28" s="51"/>
      <c r="G28" s="51"/>
      <c r="H28" s="52"/>
      <c r="I28" s="51"/>
      <c r="J28" s="51"/>
      <c r="K28" s="51"/>
      <c r="L28" s="51"/>
      <c r="M28" s="51"/>
    </row>
    <row r="29" spans="1:13">
      <c r="A29" s="51"/>
      <c r="B29" s="51"/>
      <c r="C29" s="51"/>
      <c r="D29" s="51"/>
      <c r="E29" s="51"/>
      <c r="F29" s="51"/>
      <c r="G29" s="51"/>
      <c r="H29" s="52"/>
      <c r="I29" s="51"/>
      <c r="J29" s="51"/>
      <c r="K29" s="51"/>
      <c r="L29" s="51"/>
      <c r="M29" s="51"/>
    </row>
    <row r="30" spans="1:13" ht="48" customHeight="1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7">
    <mergeCell ref="K9:M11"/>
    <mergeCell ref="K17:M18"/>
    <mergeCell ref="K13:M16"/>
    <mergeCell ref="A2:M2"/>
    <mergeCell ref="A1:M1"/>
    <mergeCell ref="K4:L4"/>
    <mergeCell ref="H4:I4"/>
  </mergeCells>
  <conditionalFormatting sqref="J9:J27">
    <cfRule type="expression" dxfId="11" priority="3">
      <formula>J9="r"</formula>
    </cfRule>
    <cfRule type="expression" dxfId="10" priority="4">
      <formula>J9="a"</formula>
    </cfRule>
  </conditionalFormatting>
  <dataValidations count="2">
    <dataValidation type="list" allowBlank="1" showInputMessage="1" showErrorMessage="1" promptTitle="Znamenke" prompt="Odaberite broj znamenki koje želite upotrijebiti" sqref="J4" xr:uid="{00000000-0002-0000-0100-000000000000}">
      <formula1>"1,2,3"</formula1>
    </dataValidation>
    <dataValidation type="list" allowBlank="1" showInputMessage="1" showErrorMessage="1" promptTitle="Negativni brojevi" prompt="Ako želite upotrijebiti negativne brojeve, odaberite Da" sqref="M4" xr:uid="{00000000-0002-0000-0100-000001000000}">
      <formula1>"Da,Ne"</formula1>
    </dataValidation>
  </dataValidations>
  <printOptions horizontalCentered="1"/>
  <pageMargins left="0.7" right="0.7" top="0.75" bottom="0.75" header="0.3" footer="0.3"/>
  <pageSetup paperSize="9" scale="78" fitToHeight="0" orientation="portrait" r:id="rId1"/>
  <headerFooter differentFirst="1">
    <oddFooter>Page &amp;P of &amp;N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s_Subtrac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5" ht="65.099999999999994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54.95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ht="13.5" customHeight="1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7" t="s">
        <v>18</v>
      </c>
      <c r="I4" s="87"/>
      <c r="J4" s="66">
        <v>1</v>
      </c>
      <c r="K4" s="87" t="s">
        <v>13</v>
      </c>
      <c r="L4" s="87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5" ht="8.25" customHeight="1"/>
    <row r="7" spans="1:15">
      <c r="D7" s="53" t="s">
        <v>6</v>
      </c>
      <c r="E7" s="53" t="s">
        <v>17</v>
      </c>
      <c r="F7" s="53" t="s">
        <v>8</v>
      </c>
      <c r="G7" s="53" t="s">
        <v>9</v>
      </c>
      <c r="H7" s="53" t="s">
        <v>11</v>
      </c>
      <c r="I7" s="53"/>
      <c r="J7" s="53" t="s">
        <v>12</v>
      </c>
      <c r="K7" s="67"/>
    </row>
    <row r="8" spans="1:15" ht="5.0999999999999996" customHeight="1"/>
    <row r="9" spans="1:15" ht="19.5" customHeight="1">
      <c r="C9" s="54">
        <v>1</v>
      </c>
      <c r="D9" s="56">
        <v>7</v>
      </c>
      <c r="F9" s="56">
        <v>6</v>
      </c>
      <c r="H9" s="65"/>
      <c r="J9" s="68" t="str">
        <f>IF(H9="","",IF(H9=(D9-F9),"a","r"))</f>
        <v/>
      </c>
      <c r="K9" s="88" t="str">
        <f>IF(COUNTA(H9,H11,H13,H15,H17,H19,H21,H23,H25,H27)=0,"",IF(COUNTIF(J9:J27,"a")=1,"Imate jedno pitanje točno!","Imate "&amp;COUNTIF(J9:J27,"a")&amp;" točna pitanja!"))</f>
        <v/>
      </c>
      <c r="L9" s="88"/>
      <c r="M9" s="88"/>
      <c r="O9" s="58">
        <f>COUNTIF(J9:J27,"a")/COUNTA(J9:J27)</f>
        <v>0</v>
      </c>
    </row>
    <row r="10" spans="1:15" ht="5.0999999999999996" customHeight="1">
      <c r="C10" s="54"/>
      <c r="J10" s="68"/>
      <c r="K10" s="88"/>
      <c r="L10" s="88"/>
      <c r="M10" s="88"/>
    </row>
    <row r="11" spans="1:15" ht="19.5" customHeight="1">
      <c r="C11" s="54">
        <v>2</v>
      </c>
      <c r="D11" s="56">
        <v>7</v>
      </c>
      <c r="F11" s="56">
        <v>3</v>
      </c>
      <c r="H11" s="65"/>
      <c r="J11" s="68" t="str">
        <f>IF(H11="","",IF(H11=(D11-F11),"a","r"))</f>
        <v/>
      </c>
      <c r="K11" s="88"/>
      <c r="L11" s="88"/>
      <c r="M11" s="88"/>
    </row>
    <row r="12" spans="1:15" ht="5.0999999999999996" customHeight="1">
      <c r="C12" s="54"/>
      <c r="J12" s="68"/>
      <c r="K12" s="88"/>
      <c r="L12" s="88"/>
      <c r="M12" s="88"/>
    </row>
    <row r="13" spans="1:15" ht="19.5" customHeight="1">
      <c r="C13" s="54">
        <v>3</v>
      </c>
      <c r="D13" s="56">
        <v>9</v>
      </c>
      <c r="F13" s="56">
        <v>7</v>
      </c>
      <c r="H13" s="69"/>
      <c r="J13" s="68" t="str">
        <f>IF(H13="","",IF(H13=(D13-F13),"a","r"))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7</v>
      </c>
      <c r="F15" s="56">
        <v>4</v>
      </c>
      <c r="H15" s="65"/>
      <c r="J15" s="68" t="str">
        <f>IF(H15="","",IF(H15=(D15-F15),"a","r"))</f>
        <v/>
      </c>
    </row>
    <row r="16" spans="1:15" ht="5.0999999999999996" customHeight="1">
      <c r="C16" s="54"/>
      <c r="J16" s="68"/>
    </row>
    <row r="17" spans="1:13" ht="19.5" customHeight="1">
      <c r="C17" s="54">
        <v>5</v>
      </c>
      <c r="D17" s="56">
        <v>6</v>
      </c>
      <c r="F17" s="56">
        <v>1</v>
      </c>
      <c r="H17" s="65"/>
      <c r="J17" s="68" t="str">
        <f>IF(H17="","",IF(H17=(D17-F17),"a","r"))</f>
        <v/>
      </c>
    </row>
    <row r="18" spans="1:13" ht="5.0999999999999996" customHeight="1">
      <c r="C18" s="54"/>
      <c r="J18" s="68"/>
    </row>
    <row r="19" spans="1:13" ht="19.5" customHeight="1">
      <c r="C19" s="54">
        <v>6</v>
      </c>
      <c r="D19" s="56">
        <v>8</v>
      </c>
      <c r="F19" s="56">
        <v>3</v>
      </c>
      <c r="H19" s="65"/>
      <c r="J19" s="68" t="str">
        <f>IF(H19="","",IF(H19=(D19-F19),"a","r"))</f>
        <v/>
      </c>
    </row>
    <row r="20" spans="1:13" ht="5.0999999999999996" customHeight="1">
      <c r="C20" s="54"/>
      <c r="J20" s="68"/>
    </row>
    <row r="21" spans="1:13" ht="19.5" customHeight="1">
      <c r="C21" s="54">
        <v>7</v>
      </c>
      <c r="D21" s="56">
        <v>4</v>
      </c>
      <c r="F21" s="56">
        <v>2</v>
      </c>
      <c r="H21" s="65"/>
      <c r="J21" s="68" t="str">
        <f>IF(H21="","",IF(H21=(D21-F21),"a","r"))</f>
        <v/>
      </c>
    </row>
    <row r="22" spans="1:13" ht="5.0999999999999996" customHeight="1">
      <c r="C22" s="54"/>
      <c r="J22" s="68"/>
    </row>
    <row r="23" spans="1:13" ht="19.5" customHeight="1">
      <c r="C23" s="54">
        <v>8</v>
      </c>
      <c r="D23" s="56">
        <v>7</v>
      </c>
      <c r="F23" s="56">
        <v>6</v>
      </c>
      <c r="H23" s="65"/>
      <c r="J23" s="68" t="str">
        <f>IF(H23="","",IF(H23=(D23-F23),"a","r"))</f>
        <v/>
      </c>
    </row>
    <row r="24" spans="1:13" ht="5.0999999999999996" customHeight="1">
      <c r="C24" s="54"/>
      <c r="J24" s="68"/>
    </row>
    <row r="25" spans="1:13" ht="19.5" customHeight="1">
      <c r="C25" s="54">
        <v>9</v>
      </c>
      <c r="D25" s="56">
        <v>9</v>
      </c>
      <c r="F25" s="56">
        <v>4</v>
      </c>
      <c r="H25" s="65"/>
      <c r="J25" s="68" t="str">
        <f>IF(H25="","",IF(H25=(D25-F25),"a","r"))</f>
        <v/>
      </c>
    </row>
    <row r="26" spans="1:13" ht="5.0999999999999996" customHeight="1">
      <c r="C26" s="54"/>
      <c r="J26" s="68"/>
    </row>
    <row r="27" spans="1:13" ht="19.5" customHeight="1">
      <c r="C27" s="54">
        <v>10</v>
      </c>
      <c r="D27" s="56">
        <v>9</v>
      </c>
      <c r="F27" s="56">
        <v>1</v>
      </c>
      <c r="H27" s="65"/>
      <c r="J27" s="68" t="str">
        <f>IF(H27="","",IF(H27=(D27-F27),"a","r"))</f>
        <v/>
      </c>
    </row>
    <row r="28" spans="1:13" ht="15" customHeight="1"/>
    <row r="29" spans="1:13" ht="15" customHeight="1"/>
    <row r="30" spans="1:13" ht="48" customHeight="1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9" priority="1">
      <formula>J9="r"</formula>
    </cfRule>
    <cfRule type="expression" dxfId="8" priority="2">
      <formula>J9="a"</formula>
    </cfRule>
  </conditionalFormatting>
  <dataValidations count="2">
    <dataValidation type="list" allowBlank="1" showInputMessage="1" showErrorMessage="1" promptTitle="Znamenke" prompt="Odaberite broj znamenki koje želite upotrijebiti" sqref="J4" xr:uid="{00000000-0002-0000-0200-000000000000}">
      <formula1>"1,2,3"</formula1>
    </dataValidation>
    <dataValidation type="list" allowBlank="1" showInputMessage="1" showErrorMessage="1" promptTitle="Negativni brojevi" prompt="Ako želite upotrijebiti negativne brojeve, odaberite Da" sqref="M4" xr:uid="{00000000-0002-0000-0200-000001000000}">
      <formula1>"Da,Ne"</formula1>
    </dataValidation>
  </dataValidations>
  <printOptions horizontalCentered="1"/>
  <pageMargins left="0.7" right="0.7" top="0.75" bottom="0.75" header="0.3" footer="0.3"/>
  <pageSetup paperSize="9" scale="78" fitToHeight="0" orientation="portrait" r:id="rId1"/>
  <headerFooter differentFirst="1">
    <oddFooter>Page &amp;P of &amp;N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Multiplica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54.95" customHeight="1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7" t="s">
        <v>18</v>
      </c>
      <c r="I4" s="87"/>
      <c r="J4" s="66">
        <v>1</v>
      </c>
      <c r="K4" s="87" t="s">
        <v>13</v>
      </c>
      <c r="L4" s="87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/>
    <row r="7" spans="1:15">
      <c r="D7" s="53" t="s">
        <v>6</v>
      </c>
      <c r="E7" s="53" t="s">
        <v>21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/>
    <row r="9" spans="1:15" ht="19.5" customHeight="1">
      <c r="C9" s="54">
        <v>1</v>
      </c>
      <c r="D9" s="56">
        <v>1</v>
      </c>
      <c r="F9" s="56">
        <v>7</v>
      </c>
      <c r="H9" s="70"/>
      <c r="J9" s="68" t="str">
        <f>IF(H9="","",IF(H9=(D9*F9),"a","r"))</f>
        <v/>
      </c>
      <c r="K9" s="88" t="str">
        <f>IF(COUNTA(H9,H11,H13,H15,H17,H19,H21,H23,H25,H27)=0,"",IF(COUNTIF(J9:J27,"a")=1,"Imate jedno pitanje točno!","Imate "&amp;COUNTIF(J9:J27,"a")&amp;" točna pitanja!"))</f>
        <v/>
      </c>
      <c r="L9" s="88"/>
      <c r="M9" s="88"/>
      <c r="O9" s="58">
        <f>COUNTIF(J9:J27,"a")/COUNTA(J9:J27)</f>
        <v>0</v>
      </c>
    </row>
    <row r="10" spans="1:15" ht="5.0999999999999996" customHeight="1">
      <c r="C10" s="54"/>
      <c r="J10" s="68"/>
      <c r="K10" s="88"/>
      <c r="L10" s="88"/>
      <c r="M10" s="88"/>
    </row>
    <row r="11" spans="1:15" ht="19.5" customHeight="1">
      <c r="C11" s="54">
        <v>2</v>
      </c>
      <c r="D11" s="56">
        <v>3</v>
      </c>
      <c r="F11" s="56">
        <v>2</v>
      </c>
      <c r="H11" s="71"/>
      <c r="J11" s="68" t="str">
        <f>IF(H11="","",IF(H11=(D11*F11),"a","r"))</f>
        <v/>
      </c>
      <c r="K11" s="88"/>
      <c r="L11" s="88"/>
      <c r="M11" s="88"/>
    </row>
    <row r="12" spans="1:15" ht="5.0999999999999996" customHeight="1">
      <c r="C12" s="54"/>
      <c r="J12" s="68"/>
      <c r="K12" s="88"/>
      <c r="L12" s="88"/>
      <c r="M12" s="88"/>
    </row>
    <row r="13" spans="1:15" ht="19.5" customHeight="1">
      <c r="C13" s="54">
        <v>3</v>
      </c>
      <c r="D13" s="56">
        <v>8</v>
      </c>
      <c r="F13" s="56">
        <v>9</v>
      </c>
      <c r="H13" s="70"/>
      <c r="J13" s="68" t="str">
        <f>IF(H13="","",IF(H13=(D13*F13),"a","r"))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9</v>
      </c>
      <c r="F15" s="56">
        <v>3</v>
      </c>
      <c r="H15" s="70"/>
      <c r="J15" s="68" t="str">
        <f>IF(H15="","",IF(H15=(D15*F15),"a","r"))</f>
        <v/>
      </c>
    </row>
    <row r="16" spans="1:15" ht="5.0999999999999996" customHeight="1">
      <c r="C16" s="54"/>
      <c r="J16" s="68"/>
    </row>
    <row r="17" spans="1:13" ht="19.5" customHeight="1">
      <c r="C17" s="54">
        <v>5</v>
      </c>
      <c r="D17" s="56">
        <v>8</v>
      </c>
      <c r="F17" s="56">
        <v>1</v>
      </c>
      <c r="H17" s="70"/>
      <c r="J17" s="68" t="str">
        <f>IF(H17="","",IF(H17=(D17*F17),"a","r"))</f>
        <v/>
      </c>
    </row>
    <row r="18" spans="1:13" ht="5.0999999999999996" customHeight="1">
      <c r="C18" s="54"/>
      <c r="J18" s="68"/>
    </row>
    <row r="19" spans="1:13" ht="19.5" customHeight="1">
      <c r="C19" s="54">
        <v>6</v>
      </c>
      <c r="D19" s="56">
        <v>7</v>
      </c>
      <c r="F19" s="56">
        <v>6</v>
      </c>
      <c r="H19" s="70"/>
      <c r="J19" s="68" t="str">
        <f>IF(H19="","",IF(H19=(D19*F19),"a","r"))</f>
        <v/>
      </c>
    </row>
    <row r="20" spans="1:13" ht="5.0999999999999996" customHeight="1">
      <c r="C20" s="54"/>
      <c r="J20" s="68"/>
    </row>
    <row r="21" spans="1:13" ht="19.5" customHeight="1">
      <c r="C21" s="54">
        <v>7</v>
      </c>
      <c r="D21" s="56">
        <v>8</v>
      </c>
      <c r="F21" s="56">
        <v>1</v>
      </c>
      <c r="H21" s="70"/>
      <c r="J21" s="68" t="str">
        <f>IF(H21="","",IF(H21=(D21*F21),"a","r"))</f>
        <v/>
      </c>
    </row>
    <row r="22" spans="1:13" ht="5.0999999999999996" customHeight="1">
      <c r="C22" s="54"/>
      <c r="J22" s="68"/>
    </row>
    <row r="23" spans="1:13" ht="19.5" customHeight="1">
      <c r="C23" s="54">
        <v>8</v>
      </c>
      <c r="D23" s="56">
        <v>7</v>
      </c>
      <c r="F23" s="56">
        <v>4</v>
      </c>
      <c r="H23" s="70"/>
      <c r="J23" s="68" t="str">
        <f>IF(H23="","",IF(H23=(D23*F23),"a","r"))</f>
        <v/>
      </c>
    </row>
    <row r="24" spans="1:13" ht="5.0999999999999996" customHeight="1">
      <c r="C24" s="54"/>
      <c r="J24" s="68"/>
    </row>
    <row r="25" spans="1:13" ht="19.5" customHeight="1">
      <c r="C25" s="54">
        <v>9</v>
      </c>
      <c r="D25" s="56">
        <v>4</v>
      </c>
      <c r="F25" s="56">
        <v>6</v>
      </c>
      <c r="H25" s="70"/>
      <c r="J25" s="68" t="str">
        <f>IF(H25="","",IF(H25=(D25*F25),"a","r"))</f>
        <v/>
      </c>
    </row>
    <row r="26" spans="1:13" ht="5.0999999999999996" customHeight="1">
      <c r="C26" s="54"/>
      <c r="J26" s="68"/>
    </row>
    <row r="27" spans="1:13" ht="19.5" customHeight="1">
      <c r="C27" s="54">
        <v>10</v>
      </c>
      <c r="D27" s="56">
        <v>1</v>
      </c>
      <c r="F27" s="56">
        <v>9</v>
      </c>
      <c r="H27" s="70"/>
      <c r="J27" s="68" t="str">
        <f>IF(H27="","",IF(H27=(D27*F27),"a","r"))</f>
        <v/>
      </c>
    </row>
    <row r="28" spans="1:13" ht="15" customHeight="1"/>
    <row r="29" spans="1:13" ht="15" customHeight="1"/>
    <row r="30" spans="1:13" ht="48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7" priority="1">
      <formula>J9="r"</formula>
    </cfRule>
    <cfRule type="expression" dxfId="6" priority="2">
      <formula>J9="a"</formula>
    </cfRule>
  </conditionalFormatting>
  <dataValidations count="2">
    <dataValidation type="list" allowBlank="1" showInputMessage="1" showErrorMessage="1" promptTitle="Znamenke" prompt="Odaberite broj znamenki koje želite upotrijebiti" sqref="J4" xr:uid="{00000000-0002-0000-0300-000000000000}">
      <formula1>"1,2,3"</formula1>
    </dataValidation>
    <dataValidation type="list" allowBlank="1" showInputMessage="1" showErrorMessage="1" promptTitle="Negativni brojevi" prompt="Ako želite upotrijebiti negativne brojeve, odaberite Da" sqref="M4" xr:uid="{00000000-0002-0000-0300-000001000000}">
      <formula1>"Da,Ne"</formula1>
    </dataValidation>
  </dataValidations>
  <printOptions horizontalCentered="1"/>
  <pageMargins left="0.7" right="0.7" top="0.75" bottom="0.75" header="0.3" footer="0.3"/>
  <pageSetup paperSize="9" scale="78" fitToHeight="0" orientation="portrait" r:id="rId1"/>
  <headerFooter differentFirst="1">
    <oddFooter>Page &amp;P of &amp;N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s_Divis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54.95" customHeight="1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7" t="s">
        <v>18</v>
      </c>
      <c r="I4" s="87"/>
      <c r="J4" s="66">
        <v>1</v>
      </c>
      <c r="K4" s="87" t="s">
        <v>13</v>
      </c>
      <c r="L4" s="87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>
      <c r="A6" s="58" t="s">
        <v>24</v>
      </c>
    </row>
    <row r="7" spans="1:15">
      <c r="D7" s="53" t="s">
        <v>6</v>
      </c>
      <c r="E7" s="53" t="s">
        <v>25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/>
    <row r="9" spans="1:15" ht="19.5" customHeight="1">
      <c r="C9" s="54">
        <v>1</v>
      </c>
      <c r="D9" s="56">
        <v>8</v>
      </c>
      <c r="F9" s="56">
        <v>3</v>
      </c>
      <c r="H9" s="70"/>
      <c r="J9" s="68" t="str">
        <f>IF(H9="","",IF(H9=ROUND((D9/F9),2),"a","r"))</f>
        <v/>
      </c>
      <c r="K9" s="88" t="str">
        <f>IF(COUNTA(H9,H11,H13,H15,H17,H19,H21,H23,H25,H27)=0,"",IF(COUNTIF(J9:J27,"a")=1,"Imate jedno pitanje točno!","Imate "&amp;COUNTIF(J9:J27,"a")&amp;" točna pitanja!"))</f>
        <v/>
      </c>
      <c r="L9" s="88"/>
      <c r="M9" s="88"/>
      <c r="O9" s="58">
        <f>COUNTIF(J9:J27,"a")/COUNTA(J9:J27)</f>
        <v>0</v>
      </c>
    </row>
    <row r="10" spans="1:15" ht="5.0999999999999996" customHeight="1">
      <c r="C10" s="54"/>
      <c r="J10" s="68"/>
      <c r="K10" s="88"/>
      <c r="L10" s="88"/>
      <c r="M10" s="88"/>
    </row>
    <row r="11" spans="1:15" ht="19.5" customHeight="1">
      <c r="C11" s="54">
        <v>2</v>
      </c>
      <c r="D11" s="56">
        <v>2</v>
      </c>
      <c r="F11" s="56">
        <v>1</v>
      </c>
      <c r="H11" s="70"/>
      <c r="J11" s="68" t="str">
        <f>IF(H11="","",IF(H11=ROUND((D11/F11),2),"a","r"))</f>
        <v/>
      </c>
      <c r="K11" s="88"/>
      <c r="L11" s="88"/>
      <c r="M11" s="88"/>
    </row>
    <row r="12" spans="1:15" ht="5.0999999999999996" customHeight="1">
      <c r="C12" s="54"/>
      <c r="J12" s="68"/>
      <c r="K12" s="88"/>
      <c r="L12" s="88"/>
      <c r="M12" s="88"/>
    </row>
    <row r="13" spans="1:15" ht="19.5" customHeight="1">
      <c r="C13" s="54">
        <v>3</v>
      </c>
      <c r="D13" s="56">
        <v>5</v>
      </c>
      <c r="F13" s="56">
        <v>1</v>
      </c>
      <c r="H13" s="70"/>
      <c r="J13" s="68" t="str">
        <f>IF(H13="","",IF(H13=ROUND((D13/F13),2),"a","r"))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3</v>
      </c>
      <c r="F15" s="56">
        <v>1</v>
      </c>
      <c r="H15" s="70"/>
      <c r="J15" s="68" t="str">
        <f>IF(H15="","",IF(H15=ROUND((D15/F15),2),"a","r"))</f>
        <v/>
      </c>
    </row>
    <row r="16" spans="1:15" ht="5.0999999999999996" customHeight="1">
      <c r="C16" s="54"/>
      <c r="J16" s="68"/>
    </row>
    <row r="17" spans="1:13" ht="19.5" customHeight="1">
      <c r="C17" s="54">
        <v>5</v>
      </c>
      <c r="D17" s="56">
        <v>8</v>
      </c>
      <c r="F17" s="56">
        <v>4</v>
      </c>
      <c r="H17" s="70"/>
      <c r="J17" s="68" t="str">
        <f>IF(H17="","",IF(H17=ROUND((D17/F17),2),"a","r"))</f>
        <v/>
      </c>
    </row>
    <row r="18" spans="1:13" ht="5.0999999999999996" customHeight="1">
      <c r="C18" s="54"/>
      <c r="J18" s="68"/>
    </row>
    <row r="19" spans="1:13" ht="19.5" customHeight="1">
      <c r="C19" s="54">
        <v>6</v>
      </c>
      <c r="D19" s="56">
        <v>7</v>
      </c>
      <c r="F19" s="56">
        <v>3</v>
      </c>
      <c r="H19" s="70"/>
      <c r="J19" s="68" t="str">
        <f>IF(H19="","",IF(H19=ROUND((D19/F19),2),"a","r"))</f>
        <v/>
      </c>
    </row>
    <row r="20" spans="1:13" ht="5.0999999999999996" customHeight="1">
      <c r="C20" s="54"/>
      <c r="J20" s="68"/>
    </row>
    <row r="21" spans="1:13" ht="19.5" customHeight="1">
      <c r="C21" s="54">
        <v>7</v>
      </c>
      <c r="D21" s="56">
        <v>3</v>
      </c>
      <c r="F21" s="56">
        <v>1</v>
      </c>
      <c r="H21" s="70"/>
      <c r="J21" s="68" t="str">
        <f>IF(H21="","",IF(H21=ROUND((D21/F21),2),"a","r"))</f>
        <v/>
      </c>
    </row>
    <row r="22" spans="1:13" ht="5.0999999999999996" customHeight="1">
      <c r="C22" s="54"/>
      <c r="J22" s="68"/>
    </row>
    <row r="23" spans="1:13" ht="19.5" customHeight="1">
      <c r="C23" s="54">
        <v>8</v>
      </c>
      <c r="D23" s="56">
        <v>7</v>
      </c>
      <c r="F23" s="56">
        <v>6</v>
      </c>
      <c r="H23" s="70"/>
      <c r="J23" s="68" t="str">
        <f>IF(H23="","",IF(H23=ROUND((D23/F23),2),"a","r"))</f>
        <v/>
      </c>
    </row>
    <row r="24" spans="1:13" ht="5.0999999999999996" customHeight="1">
      <c r="C24" s="54"/>
      <c r="J24" s="68"/>
    </row>
    <row r="25" spans="1:13" ht="19.5" customHeight="1">
      <c r="C25" s="54">
        <v>9</v>
      </c>
      <c r="D25" s="56">
        <v>9</v>
      </c>
      <c r="F25" s="56">
        <v>7</v>
      </c>
      <c r="H25" s="70"/>
      <c r="J25" s="68" t="str">
        <f>IF(H25="","",IF(H25=ROUND((D25/F25),2),"a","r"))</f>
        <v/>
      </c>
    </row>
    <row r="26" spans="1:13" ht="5.0999999999999996" customHeight="1">
      <c r="C26" s="54"/>
      <c r="J26" s="68"/>
    </row>
    <row r="27" spans="1:13" ht="19.5" customHeight="1">
      <c r="C27" s="54">
        <v>10</v>
      </c>
      <c r="D27" s="56">
        <v>4</v>
      </c>
      <c r="F27" s="56">
        <v>2</v>
      </c>
      <c r="H27" s="70"/>
      <c r="J27" s="68" t="str">
        <f>IF(H27="","",IF(H27=ROUND((D27/F27),2),"a","r"))</f>
        <v/>
      </c>
    </row>
    <row r="30" spans="1:13" ht="48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5" priority="1">
      <formula>J9="r"</formula>
    </cfRule>
    <cfRule type="expression" dxfId="4" priority="2">
      <formula>J9="a"</formula>
    </cfRule>
  </conditionalFormatting>
  <dataValidations count="3">
    <dataValidation type="list" allowBlank="1" showInputMessage="1" showErrorMessage="1" promptTitle="Znamenke" prompt="Odaberite broj znamenki koje želite upotrijebiti" sqref="J4" xr:uid="{00000000-0002-0000-0400-000000000000}">
      <formula1>"1,2,3"</formula1>
    </dataValidation>
    <dataValidation type="list" allowBlank="1" showInputMessage="1" showErrorMessage="1" promptTitle="Negativni brojevi" prompt="Ako želite upotrijebiti negativne brojeve, odaberite Da" sqref="M4" xr:uid="{00000000-0002-0000-0400-000001000000}">
      <formula1>"Da,Ne"</formula1>
    </dataValidation>
    <dataValidation allowBlank="1" showInputMessage="1" showErrorMessage="1" prompt="Zaokružite kvocijent na dva decimalna mjesta, npr. 1,25" sqref="H9 H11 H13 H15 H17 H19 H21 H23 H25 H27" xr:uid="{00000000-0002-0000-0400-000002000000}"/>
  </dataValidations>
  <printOptions horizontalCentered="1"/>
  <pageMargins left="0.7" right="0.7" top="0.75" bottom="0.75" header="0.3" footer="0.3"/>
  <pageSetup paperSize="9" scale="78" fitToHeight="0" orientation="portrait" r:id="rId1"/>
  <headerFooter differentFirst="1">
    <oddFooter>Page &amp;P of &amp;N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Exponents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54.95" customHeight="1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7" t="s">
        <v>18</v>
      </c>
      <c r="I4" s="87"/>
      <c r="J4" s="66">
        <v>1</v>
      </c>
      <c r="K4" s="87" t="s">
        <v>13</v>
      </c>
      <c r="L4" s="87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>
      <c r="A6" s="58" t="s">
        <v>28</v>
      </c>
    </row>
    <row r="7" spans="1:15">
      <c r="D7" s="53" t="s">
        <v>6</v>
      </c>
      <c r="E7" s="53" t="s">
        <v>29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/>
    <row r="9" spans="1:15" ht="19.5" customHeight="1">
      <c r="C9" s="54">
        <v>1</v>
      </c>
      <c r="D9" s="56">
        <v>1</v>
      </c>
      <c r="F9" s="56">
        <v>4</v>
      </c>
      <c r="H9" s="70"/>
      <c r="J9" s="68" t="str">
        <f>IF(H9="","",IF(H9=(D9^F9),"a","r"))</f>
        <v/>
      </c>
      <c r="K9" s="88" t="str">
        <f>IF(COUNTA(H9,H11,H13,H15,H17,H19,H21,H23,H25,H27)=0,"",IF(COUNTIF(J9:J27,"a")=1,"Imate jedno pitanje točno!","Imate "&amp;COUNTIF(J9:J27,"a")&amp;" točna pitanja!"))</f>
        <v/>
      </c>
      <c r="L9" s="88"/>
      <c r="M9" s="88"/>
      <c r="O9" s="58">
        <f>COUNTIF(J9:J27,"a")/COUNTA(J9:J27)</f>
        <v>0</v>
      </c>
    </row>
    <row r="10" spans="1:15" ht="5.0999999999999996" customHeight="1">
      <c r="C10" s="54"/>
      <c r="J10" s="68"/>
      <c r="K10" s="88"/>
      <c r="L10" s="88"/>
      <c r="M10" s="88"/>
    </row>
    <row r="11" spans="1:15" ht="19.5" customHeight="1">
      <c r="C11" s="54">
        <v>2</v>
      </c>
      <c r="D11" s="56">
        <v>3</v>
      </c>
      <c r="F11" s="56">
        <v>4</v>
      </c>
      <c r="H11" s="70"/>
      <c r="J11" s="68" t="str">
        <f>IF(H11="","",IF(H11=(D11^F11),"a","r"))</f>
        <v/>
      </c>
      <c r="K11" s="88"/>
      <c r="L11" s="88"/>
      <c r="M11" s="88"/>
    </row>
    <row r="12" spans="1:15" ht="5.0999999999999996" customHeight="1">
      <c r="C12" s="54"/>
      <c r="J12" s="68"/>
      <c r="K12" s="88"/>
      <c r="L12" s="88"/>
      <c r="M12" s="88"/>
    </row>
    <row r="13" spans="1:15" ht="19.5" customHeight="1">
      <c r="C13" s="54">
        <v>3</v>
      </c>
      <c r="D13" s="56">
        <v>2</v>
      </c>
      <c r="F13" s="56">
        <v>8</v>
      </c>
      <c r="H13" s="70"/>
      <c r="J13" s="68" t="str">
        <f>IF(H13="","",IF(H13=(D13^F13),"a","r"))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4</v>
      </c>
      <c r="F15" s="56">
        <v>1</v>
      </c>
      <c r="H15" s="70"/>
      <c r="J15" s="68" t="str">
        <f>IF(H15="","",IF(H15=(D15^F15),"a","r"))</f>
        <v/>
      </c>
    </row>
    <row r="16" spans="1:15" ht="5.0999999999999996" customHeight="1">
      <c r="C16" s="54"/>
      <c r="J16" s="68"/>
    </row>
    <row r="17" spans="1:15" ht="19.5" customHeight="1">
      <c r="C17" s="54">
        <v>5</v>
      </c>
      <c r="D17" s="56">
        <v>6</v>
      </c>
      <c r="F17" s="56">
        <v>6</v>
      </c>
      <c r="H17" s="70"/>
      <c r="J17" s="68" t="str">
        <f>IF(H17="","",IF(H17=(D17^F17),"a","r"))</f>
        <v/>
      </c>
    </row>
    <row r="18" spans="1:15" ht="5.0999999999999996" customHeight="1">
      <c r="C18" s="54"/>
      <c r="J18" s="68"/>
    </row>
    <row r="19" spans="1:15" ht="19.5" customHeight="1">
      <c r="C19" s="54">
        <v>6</v>
      </c>
      <c r="D19" s="56">
        <v>6</v>
      </c>
      <c r="F19" s="56">
        <v>2</v>
      </c>
      <c r="H19" s="70"/>
      <c r="J19" s="68" t="str">
        <f>IF(H19="","",IF(H19=(D19^F19),"a","r"))</f>
        <v/>
      </c>
    </row>
    <row r="20" spans="1:15" ht="5.0999999999999996" customHeight="1">
      <c r="C20" s="54"/>
      <c r="J20" s="68"/>
    </row>
    <row r="21" spans="1:15" ht="19.5" customHeight="1">
      <c r="C21" s="54">
        <v>7</v>
      </c>
      <c r="D21" s="56">
        <v>2</v>
      </c>
      <c r="F21" s="56">
        <v>2</v>
      </c>
      <c r="H21" s="70"/>
      <c r="J21" s="68" t="str">
        <f>IF(H21="","",IF(H21=(D21^F21),"a","r"))</f>
        <v/>
      </c>
      <c r="O21" s="72"/>
    </row>
    <row r="22" spans="1:15" ht="5.0999999999999996" customHeight="1">
      <c r="C22" s="54"/>
      <c r="J22" s="68"/>
    </row>
    <row r="23" spans="1:15" ht="19.5" customHeight="1">
      <c r="C23" s="54">
        <v>8</v>
      </c>
      <c r="D23" s="56">
        <v>8</v>
      </c>
      <c r="F23" s="56">
        <v>4</v>
      </c>
      <c r="H23" s="70"/>
      <c r="J23" s="68" t="str">
        <f>IF(H23="","",IF(H23=(D23^F23),"a","r"))</f>
        <v/>
      </c>
    </row>
    <row r="24" spans="1:15" ht="5.0999999999999996" customHeight="1">
      <c r="C24" s="54"/>
      <c r="J24" s="68"/>
    </row>
    <row r="25" spans="1:15" ht="19.5" customHeight="1">
      <c r="C25" s="54">
        <v>9</v>
      </c>
      <c r="D25" s="56">
        <v>2</v>
      </c>
      <c r="F25" s="56">
        <v>7</v>
      </c>
      <c r="H25" s="70"/>
      <c r="J25" s="68" t="str">
        <f>IF(H25="","",IF(H25=(D25^F25),"a","r"))</f>
        <v/>
      </c>
    </row>
    <row r="26" spans="1:15" ht="5.0999999999999996" customHeight="1">
      <c r="C26" s="54"/>
      <c r="J26" s="68"/>
    </row>
    <row r="27" spans="1:15" ht="19.5" customHeight="1">
      <c r="C27" s="54">
        <v>10</v>
      </c>
      <c r="D27" s="56">
        <v>4</v>
      </c>
      <c r="F27" s="56">
        <v>1</v>
      </c>
      <c r="H27" s="70"/>
      <c r="J27" s="68" t="str">
        <f>IF(H27="","",IF(H27=(D27^F27),"a","r"))</f>
        <v/>
      </c>
    </row>
    <row r="30" spans="1:15" ht="48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3" priority="1">
      <formula>J9="r"</formula>
    </cfRule>
    <cfRule type="expression" dxfId="2" priority="2">
      <formula>J9="a"</formula>
    </cfRule>
  </conditionalFormatting>
  <dataValidations count="2">
    <dataValidation type="list" allowBlank="1" showInputMessage="1" showErrorMessage="1" promptTitle="Znamenke" prompt="Odaberite broj znamenki koje želite upotrijebiti" sqref="J4" xr:uid="{00000000-0002-0000-0500-000000000000}">
      <formula1>"1,2,3"</formula1>
    </dataValidation>
    <dataValidation type="list" allowBlank="1" showInputMessage="1" showErrorMessage="1" promptTitle="Negativni brojevi" prompt="Ako želite upotrijebiti negativne brojeve, odaberite Da" sqref="M4" xr:uid="{00000000-0002-0000-0500-000001000000}">
      <formula1>"Da,Ne"</formula1>
    </dataValidation>
  </dataValidations>
  <printOptions horizontalCentered="1"/>
  <pageMargins left="0.7" right="0.7" top="0.75" bottom="0.75" header="0.3" footer="0.3"/>
  <pageSetup paperSize="9" scale="78" fitToHeight="0" orientation="portrait" r:id="rId1"/>
  <headerFooter differentFirst="1">
    <oddFooter>Page &amp;P of &amp;N</oddFoot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_Tables">
    <pageSetUpPr fitToPage="1"/>
  </sheetPr>
  <dimension ref="A2:Z135"/>
  <sheetViews>
    <sheetView showGridLines="0" showRowColHeaders="0" zoomScaleNormal="100" workbookViewId="0"/>
  </sheetViews>
  <sheetFormatPr defaultColWidth="8.875" defaultRowHeight="15"/>
  <cols>
    <col min="1" max="1" width="14.875" customWidth="1"/>
    <col min="2" max="26" width="8" customWidth="1"/>
  </cols>
  <sheetData>
    <row r="2" spans="1:26" ht="18.75">
      <c r="A2" s="11" t="s">
        <v>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</row>
    <row r="3" spans="1:26">
      <c r="A3" s="12">
        <v>1</v>
      </c>
      <c r="B3" s="1">
        <f t="shared" ref="B3:B19" si="0">$A3+B$2</f>
        <v>2</v>
      </c>
      <c r="C3" s="1">
        <f t="shared" ref="C3:R18" si="1">$A3+C$2</f>
        <v>3</v>
      </c>
      <c r="D3" s="1">
        <f t="shared" si="1"/>
        <v>4</v>
      </c>
      <c r="E3" s="1">
        <f t="shared" si="1"/>
        <v>5</v>
      </c>
      <c r="F3" s="1">
        <f t="shared" si="1"/>
        <v>6</v>
      </c>
      <c r="G3" s="1">
        <f t="shared" si="1"/>
        <v>7</v>
      </c>
      <c r="H3" s="1">
        <f t="shared" si="1"/>
        <v>8</v>
      </c>
      <c r="I3" s="1">
        <f t="shared" si="1"/>
        <v>9</v>
      </c>
      <c r="J3" s="1">
        <f t="shared" si="1"/>
        <v>10</v>
      </c>
      <c r="K3" s="1">
        <f t="shared" si="1"/>
        <v>11</v>
      </c>
      <c r="L3" s="1">
        <f t="shared" si="1"/>
        <v>12</v>
      </c>
      <c r="M3" s="1">
        <f t="shared" si="1"/>
        <v>13</v>
      </c>
      <c r="N3" s="1">
        <f t="shared" si="1"/>
        <v>14</v>
      </c>
      <c r="O3" s="1">
        <f t="shared" si="1"/>
        <v>15</v>
      </c>
      <c r="P3" s="1">
        <f t="shared" si="1"/>
        <v>16</v>
      </c>
      <c r="Q3" s="1">
        <f t="shared" si="1"/>
        <v>17</v>
      </c>
      <c r="R3" s="1">
        <f t="shared" si="1"/>
        <v>18</v>
      </c>
      <c r="S3" s="1">
        <f t="shared" ref="S3:Z18" si="2">$A3+S$2</f>
        <v>19</v>
      </c>
      <c r="T3" s="1">
        <f t="shared" si="2"/>
        <v>20</v>
      </c>
      <c r="U3" s="1">
        <f t="shared" si="2"/>
        <v>21</v>
      </c>
      <c r="V3" s="1">
        <f t="shared" si="2"/>
        <v>22</v>
      </c>
      <c r="W3" s="1">
        <f t="shared" si="2"/>
        <v>23</v>
      </c>
      <c r="X3" s="1">
        <f t="shared" si="2"/>
        <v>24</v>
      </c>
      <c r="Y3" s="1">
        <f t="shared" si="2"/>
        <v>25</v>
      </c>
      <c r="Z3" s="1">
        <f t="shared" si="2"/>
        <v>26</v>
      </c>
    </row>
    <row r="4" spans="1:26">
      <c r="A4" s="12">
        <v>2</v>
      </c>
      <c r="B4" s="1">
        <f t="shared" si="0"/>
        <v>3</v>
      </c>
      <c r="C4" s="1">
        <f t="shared" si="1"/>
        <v>4</v>
      </c>
      <c r="D4" s="1">
        <f t="shared" si="1"/>
        <v>5</v>
      </c>
      <c r="E4" s="1">
        <f t="shared" si="1"/>
        <v>6</v>
      </c>
      <c r="F4" s="1">
        <f t="shared" si="1"/>
        <v>7</v>
      </c>
      <c r="G4" s="1">
        <f t="shared" si="1"/>
        <v>8</v>
      </c>
      <c r="H4" s="1">
        <f t="shared" si="1"/>
        <v>9</v>
      </c>
      <c r="I4" s="1">
        <f t="shared" si="1"/>
        <v>10</v>
      </c>
      <c r="J4" s="1">
        <f t="shared" si="1"/>
        <v>11</v>
      </c>
      <c r="K4" s="1">
        <f t="shared" si="1"/>
        <v>12</v>
      </c>
      <c r="L4" s="1">
        <f t="shared" si="1"/>
        <v>13</v>
      </c>
      <c r="M4" s="1">
        <f t="shared" si="1"/>
        <v>14</v>
      </c>
      <c r="N4" s="1">
        <f t="shared" si="1"/>
        <v>15</v>
      </c>
      <c r="O4" s="1">
        <f t="shared" si="1"/>
        <v>16</v>
      </c>
      <c r="P4" s="1">
        <f t="shared" si="1"/>
        <v>17</v>
      </c>
      <c r="Q4" s="1">
        <f t="shared" si="1"/>
        <v>18</v>
      </c>
      <c r="R4" s="1">
        <f t="shared" si="1"/>
        <v>19</v>
      </c>
      <c r="S4" s="1">
        <f t="shared" si="2"/>
        <v>20</v>
      </c>
      <c r="T4" s="1">
        <f t="shared" si="2"/>
        <v>21</v>
      </c>
      <c r="U4" s="1">
        <f t="shared" si="2"/>
        <v>22</v>
      </c>
      <c r="V4" s="1">
        <f t="shared" si="2"/>
        <v>23</v>
      </c>
      <c r="W4" s="1">
        <f t="shared" si="2"/>
        <v>24</v>
      </c>
      <c r="X4" s="1">
        <f t="shared" si="2"/>
        <v>25</v>
      </c>
      <c r="Y4" s="1">
        <f t="shared" si="2"/>
        <v>26</v>
      </c>
      <c r="Z4" s="1">
        <f t="shared" si="2"/>
        <v>27</v>
      </c>
    </row>
    <row r="5" spans="1:26">
      <c r="A5" s="12">
        <v>3</v>
      </c>
      <c r="B5" s="1">
        <f t="shared" si="0"/>
        <v>4</v>
      </c>
      <c r="C5" s="1">
        <f t="shared" si="1"/>
        <v>5</v>
      </c>
      <c r="D5" s="1">
        <f t="shared" si="1"/>
        <v>6</v>
      </c>
      <c r="E5" s="1">
        <f t="shared" si="1"/>
        <v>7</v>
      </c>
      <c r="F5" s="1">
        <f t="shared" si="1"/>
        <v>8</v>
      </c>
      <c r="G5" s="1">
        <f t="shared" si="1"/>
        <v>9</v>
      </c>
      <c r="H5" s="1">
        <f t="shared" si="1"/>
        <v>10</v>
      </c>
      <c r="I5" s="1">
        <f t="shared" si="1"/>
        <v>11</v>
      </c>
      <c r="J5" s="1">
        <f t="shared" si="1"/>
        <v>12</v>
      </c>
      <c r="K5" s="1">
        <f t="shared" si="1"/>
        <v>13</v>
      </c>
      <c r="L5" s="1">
        <f t="shared" si="1"/>
        <v>14</v>
      </c>
      <c r="M5" s="1">
        <f t="shared" si="1"/>
        <v>15</v>
      </c>
      <c r="N5" s="1">
        <f t="shared" si="1"/>
        <v>16</v>
      </c>
      <c r="O5" s="1">
        <f t="shared" si="1"/>
        <v>17</v>
      </c>
      <c r="P5" s="1">
        <f t="shared" si="1"/>
        <v>18</v>
      </c>
      <c r="Q5" s="1">
        <f t="shared" si="1"/>
        <v>19</v>
      </c>
      <c r="R5" s="1">
        <f t="shared" si="1"/>
        <v>20</v>
      </c>
      <c r="S5" s="1">
        <f t="shared" si="2"/>
        <v>21</v>
      </c>
      <c r="T5" s="1">
        <f t="shared" si="2"/>
        <v>22</v>
      </c>
      <c r="U5" s="1">
        <f t="shared" si="2"/>
        <v>23</v>
      </c>
      <c r="V5" s="1">
        <f t="shared" si="2"/>
        <v>24</v>
      </c>
      <c r="W5" s="1">
        <f t="shared" si="2"/>
        <v>25</v>
      </c>
      <c r="X5" s="1">
        <f t="shared" si="2"/>
        <v>26</v>
      </c>
      <c r="Y5" s="1">
        <f t="shared" si="2"/>
        <v>27</v>
      </c>
      <c r="Z5" s="1">
        <f t="shared" si="2"/>
        <v>28</v>
      </c>
    </row>
    <row r="6" spans="1:26">
      <c r="A6" s="12">
        <v>4</v>
      </c>
      <c r="B6" s="1">
        <f t="shared" si="0"/>
        <v>5</v>
      </c>
      <c r="C6" s="1">
        <f t="shared" si="1"/>
        <v>6</v>
      </c>
      <c r="D6" s="1">
        <f t="shared" si="1"/>
        <v>7</v>
      </c>
      <c r="E6" s="1">
        <f t="shared" si="1"/>
        <v>8</v>
      </c>
      <c r="F6" s="1">
        <f t="shared" si="1"/>
        <v>9</v>
      </c>
      <c r="G6" s="1">
        <f t="shared" si="1"/>
        <v>10</v>
      </c>
      <c r="H6" s="1">
        <f t="shared" si="1"/>
        <v>11</v>
      </c>
      <c r="I6" s="1">
        <f t="shared" si="1"/>
        <v>12</v>
      </c>
      <c r="J6" s="1">
        <f t="shared" si="1"/>
        <v>13</v>
      </c>
      <c r="K6" s="1">
        <f t="shared" si="1"/>
        <v>14</v>
      </c>
      <c r="L6" s="1">
        <f t="shared" si="1"/>
        <v>15</v>
      </c>
      <c r="M6" s="1">
        <f t="shared" si="1"/>
        <v>16</v>
      </c>
      <c r="N6" s="1">
        <f t="shared" si="1"/>
        <v>17</v>
      </c>
      <c r="O6" s="1">
        <f t="shared" si="1"/>
        <v>18</v>
      </c>
      <c r="P6" s="1">
        <f t="shared" si="1"/>
        <v>19</v>
      </c>
      <c r="Q6" s="1">
        <f t="shared" si="1"/>
        <v>20</v>
      </c>
      <c r="R6" s="1">
        <f t="shared" si="1"/>
        <v>21</v>
      </c>
      <c r="S6" s="1">
        <f t="shared" si="2"/>
        <v>22</v>
      </c>
      <c r="T6" s="1">
        <f t="shared" si="2"/>
        <v>23</v>
      </c>
      <c r="U6" s="1">
        <f t="shared" si="2"/>
        <v>24</v>
      </c>
      <c r="V6" s="1">
        <f t="shared" si="2"/>
        <v>25</v>
      </c>
      <c r="W6" s="1">
        <f t="shared" si="2"/>
        <v>26</v>
      </c>
      <c r="X6" s="1">
        <f t="shared" si="2"/>
        <v>27</v>
      </c>
      <c r="Y6" s="1">
        <f t="shared" si="2"/>
        <v>28</v>
      </c>
      <c r="Z6" s="1">
        <f t="shared" si="2"/>
        <v>29</v>
      </c>
    </row>
    <row r="7" spans="1:26">
      <c r="A7" s="12">
        <v>5</v>
      </c>
      <c r="B7" s="1">
        <f t="shared" si="0"/>
        <v>6</v>
      </c>
      <c r="C7" s="1">
        <f t="shared" si="1"/>
        <v>7</v>
      </c>
      <c r="D7" s="1">
        <f t="shared" si="1"/>
        <v>8</v>
      </c>
      <c r="E7" s="1">
        <f t="shared" si="1"/>
        <v>9</v>
      </c>
      <c r="F7" s="1">
        <f t="shared" si="1"/>
        <v>10</v>
      </c>
      <c r="G7" s="1">
        <f t="shared" si="1"/>
        <v>11</v>
      </c>
      <c r="H7" s="1">
        <f t="shared" si="1"/>
        <v>12</v>
      </c>
      <c r="I7" s="1">
        <f t="shared" si="1"/>
        <v>13</v>
      </c>
      <c r="J7" s="1">
        <f t="shared" si="1"/>
        <v>14</v>
      </c>
      <c r="K7" s="1">
        <f t="shared" si="1"/>
        <v>15</v>
      </c>
      <c r="L7" s="1">
        <f t="shared" si="1"/>
        <v>16</v>
      </c>
      <c r="M7" s="1">
        <f t="shared" si="1"/>
        <v>17</v>
      </c>
      <c r="N7" s="1">
        <f t="shared" si="1"/>
        <v>18</v>
      </c>
      <c r="O7" s="1">
        <f t="shared" si="1"/>
        <v>19</v>
      </c>
      <c r="P7" s="1">
        <f t="shared" si="1"/>
        <v>20</v>
      </c>
      <c r="Q7" s="1">
        <f t="shared" si="1"/>
        <v>21</v>
      </c>
      <c r="R7" s="1">
        <f t="shared" si="1"/>
        <v>22</v>
      </c>
      <c r="S7" s="1">
        <f t="shared" si="2"/>
        <v>23</v>
      </c>
      <c r="T7" s="1">
        <f t="shared" si="2"/>
        <v>24</v>
      </c>
      <c r="U7" s="1">
        <f t="shared" si="2"/>
        <v>25</v>
      </c>
      <c r="V7" s="1">
        <f t="shared" si="2"/>
        <v>26</v>
      </c>
      <c r="W7" s="1">
        <f t="shared" si="2"/>
        <v>27</v>
      </c>
      <c r="X7" s="1">
        <f t="shared" si="2"/>
        <v>28</v>
      </c>
      <c r="Y7" s="1">
        <f t="shared" si="2"/>
        <v>29</v>
      </c>
      <c r="Z7" s="1">
        <f t="shared" si="2"/>
        <v>30</v>
      </c>
    </row>
    <row r="8" spans="1:26">
      <c r="A8" s="12">
        <v>6</v>
      </c>
      <c r="B8" s="1">
        <f t="shared" si="0"/>
        <v>7</v>
      </c>
      <c r="C8" s="1">
        <f t="shared" si="1"/>
        <v>8</v>
      </c>
      <c r="D8" s="1">
        <f t="shared" si="1"/>
        <v>9</v>
      </c>
      <c r="E8" s="1">
        <f t="shared" si="1"/>
        <v>10</v>
      </c>
      <c r="F8" s="1">
        <f t="shared" si="1"/>
        <v>11</v>
      </c>
      <c r="G8" s="1">
        <f t="shared" si="1"/>
        <v>12</v>
      </c>
      <c r="H8" s="1">
        <f t="shared" si="1"/>
        <v>13</v>
      </c>
      <c r="I8" s="1">
        <f t="shared" si="1"/>
        <v>14</v>
      </c>
      <c r="J8" s="1">
        <f t="shared" si="1"/>
        <v>15</v>
      </c>
      <c r="K8" s="1">
        <f t="shared" si="1"/>
        <v>16</v>
      </c>
      <c r="L8" s="1">
        <f t="shared" si="1"/>
        <v>17</v>
      </c>
      <c r="M8" s="1">
        <f t="shared" si="1"/>
        <v>18</v>
      </c>
      <c r="N8" s="1">
        <f t="shared" si="1"/>
        <v>19</v>
      </c>
      <c r="O8" s="1">
        <f t="shared" si="1"/>
        <v>20</v>
      </c>
      <c r="P8" s="1">
        <f t="shared" si="1"/>
        <v>21</v>
      </c>
      <c r="Q8" s="1">
        <f t="shared" si="1"/>
        <v>22</v>
      </c>
      <c r="R8" s="1">
        <f t="shared" si="1"/>
        <v>23</v>
      </c>
      <c r="S8" s="1">
        <f t="shared" si="2"/>
        <v>24</v>
      </c>
      <c r="T8" s="1">
        <f t="shared" si="2"/>
        <v>25</v>
      </c>
      <c r="U8" s="1">
        <f t="shared" si="2"/>
        <v>26</v>
      </c>
      <c r="V8" s="1">
        <f t="shared" si="2"/>
        <v>27</v>
      </c>
      <c r="W8" s="1">
        <f t="shared" si="2"/>
        <v>28</v>
      </c>
      <c r="X8" s="1">
        <f t="shared" si="2"/>
        <v>29</v>
      </c>
      <c r="Y8" s="1">
        <f t="shared" si="2"/>
        <v>30</v>
      </c>
      <c r="Z8" s="1">
        <f t="shared" si="2"/>
        <v>31</v>
      </c>
    </row>
    <row r="9" spans="1:26">
      <c r="A9" s="12">
        <v>7</v>
      </c>
      <c r="B9" s="1">
        <f t="shared" si="0"/>
        <v>8</v>
      </c>
      <c r="C9" s="1">
        <f t="shared" si="1"/>
        <v>9</v>
      </c>
      <c r="D9" s="1">
        <f t="shared" si="1"/>
        <v>10</v>
      </c>
      <c r="E9" s="1">
        <f t="shared" si="1"/>
        <v>11</v>
      </c>
      <c r="F9" s="1">
        <f t="shared" si="1"/>
        <v>12</v>
      </c>
      <c r="G9" s="1">
        <f t="shared" si="1"/>
        <v>13</v>
      </c>
      <c r="H9" s="1">
        <f t="shared" si="1"/>
        <v>14</v>
      </c>
      <c r="I9" s="1">
        <f t="shared" si="1"/>
        <v>15</v>
      </c>
      <c r="J9" s="1">
        <f t="shared" si="1"/>
        <v>16</v>
      </c>
      <c r="K9" s="1">
        <f t="shared" si="1"/>
        <v>17</v>
      </c>
      <c r="L9" s="1">
        <f t="shared" si="1"/>
        <v>18</v>
      </c>
      <c r="M9" s="1">
        <f t="shared" si="1"/>
        <v>19</v>
      </c>
      <c r="N9" s="1">
        <f t="shared" si="1"/>
        <v>20</v>
      </c>
      <c r="O9" s="1">
        <f t="shared" si="1"/>
        <v>21</v>
      </c>
      <c r="P9" s="1">
        <f t="shared" si="1"/>
        <v>22</v>
      </c>
      <c r="Q9" s="1">
        <f t="shared" si="1"/>
        <v>23</v>
      </c>
      <c r="R9" s="1">
        <f t="shared" si="1"/>
        <v>24</v>
      </c>
      <c r="S9" s="1">
        <f t="shared" si="2"/>
        <v>25</v>
      </c>
      <c r="T9" s="1">
        <f t="shared" si="2"/>
        <v>26</v>
      </c>
      <c r="U9" s="1">
        <f t="shared" si="2"/>
        <v>27</v>
      </c>
      <c r="V9" s="1">
        <f t="shared" si="2"/>
        <v>28</v>
      </c>
      <c r="W9" s="1">
        <f t="shared" si="2"/>
        <v>29</v>
      </c>
      <c r="X9" s="1">
        <f t="shared" si="2"/>
        <v>30</v>
      </c>
      <c r="Y9" s="1">
        <f t="shared" si="2"/>
        <v>31</v>
      </c>
      <c r="Z9" s="1">
        <f t="shared" si="2"/>
        <v>32</v>
      </c>
    </row>
    <row r="10" spans="1:26">
      <c r="A10" s="12">
        <v>8</v>
      </c>
      <c r="B10" s="1">
        <f t="shared" si="0"/>
        <v>9</v>
      </c>
      <c r="C10" s="1">
        <f t="shared" si="1"/>
        <v>10</v>
      </c>
      <c r="D10" s="1">
        <f t="shared" si="1"/>
        <v>11</v>
      </c>
      <c r="E10" s="1">
        <f t="shared" si="1"/>
        <v>12</v>
      </c>
      <c r="F10" s="1">
        <f t="shared" si="1"/>
        <v>13</v>
      </c>
      <c r="G10" s="1">
        <f t="shared" si="1"/>
        <v>14</v>
      </c>
      <c r="H10" s="1">
        <f t="shared" si="1"/>
        <v>15</v>
      </c>
      <c r="I10" s="1">
        <f t="shared" si="1"/>
        <v>16</v>
      </c>
      <c r="J10" s="1">
        <f t="shared" si="1"/>
        <v>17</v>
      </c>
      <c r="K10" s="1">
        <f t="shared" si="1"/>
        <v>18</v>
      </c>
      <c r="L10" s="1">
        <f t="shared" si="1"/>
        <v>19</v>
      </c>
      <c r="M10" s="1">
        <f t="shared" si="1"/>
        <v>20</v>
      </c>
      <c r="N10" s="1">
        <f t="shared" si="1"/>
        <v>21</v>
      </c>
      <c r="O10" s="1">
        <f t="shared" si="1"/>
        <v>22</v>
      </c>
      <c r="P10" s="1">
        <f t="shared" si="1"/>
        <v>23</v>
      </c>
      <c r="Q10" s="1">
        <f t="shared" si="1"/>
        <v>24</v>
      </c>
      <c r="R10" s="1">
        <f t="shared" si="1"/>
        <v>25</v>
      </c>
      <c r="S10" s="1">
        <f t="shared" si="2"/>
        <v>26</v>
      </c>
      <c r="T10" s="1">
        <f t="shared" si="2"/>
        <v>27</v>
      </c>
      <c r="U10" s="1">
        <f t="shared" si="2"/>
        <v>28</v>
      </c>
      <c r="V10" s="1">
        <f t="shared" si="2"/>
        <v>29</v>
      </c>
      <c r="W10" s="1">
        <f t="shared" si="2"/>
        <v>30</v>
      </c>
      <c r="X10" s="1">
        <f t="shared" si="2"/>
        <v>31</v>
      </c>
      <c r="Y10" s="1">
        <f t="shared" si="2"/>
        <v>32</v>
      </c>
      <c r="Z10" s="1">
        <f t="shared" si="2"/>
        <v>33</v>
      </c>
    </row>
    <row r="11" spans="1:26">
      <c r="A11" s="12">
        <v>9</v>
      </c>
      <c r="B11" s="1">
        <f t="shared" si="0"/>
        <v>10</v>
      </c>
      <c r="C11" s="1">
        <f t="shared" si="1"/>
        <v>11</v>
      </c>
      <c r="D11" s="1">
        <f t="shared" si="1"/>
        <v>12</v>
      </c>
      <c r="E11" s="1">
        <f t="shared" si="1"/>
        <v>13</v>
      </c>
      <c r="F11" s="1">
        <f t="shared" si="1"/>
        <v>14</v>
      </c>
      <c r="G11" s="1">
        <f t="shared" si="1"/>
        <v>15</v>
      </c>
      <c r="H11" s="1">
        <f t="shared" si="1"/>
        <v>16</v>
      </c>
      <c r="I11" s="1">
        <f t="shared" si="1"/>
        <v>17</v>
      </c>
      <c r="J11" s="1">
        <f t="shared" si="1"/>
        <v>18</v>
      </c>
      <c r="K11" s="1">
        <f t="shared" si="1"/>
        <v>19</v>
      </c>
      <c r="L11" s="1">
        <f t="shared" si="1"/>
        <v>20</v>
      </c>
      <c r="M11" s="1">
        <f t="shared" si="1"/>
        <v>21</v>
      </c>
      <c r="N11" s="1">
        <f t="shared" si="1"/>
        <v>22</v>
      </c>
      <c r="O11" s="1">
        <f t="shared" si="1"/>
        <v>23</v>
      </c>
      <c r="P11" s="1">
        <f t="shared" si="1"/>
        <v>24</v>
      </c>
      <c r="Q11" s="1">
        <f t="shared" si="1"/>
        <v>25</v>
      </c>
      <c r="R11" s="1">
        <f t="shared" si="1"/>
        <v>26</v>
      </c>
      <c r="S11" s="1">
        <f t="shared" si="2"/>
        <v>27</v>
      </c>
      <c r="T11" s="1">
        <f t="shared" si="2"/>
        <v>28</v>
      </c>
      <c r="U11" s="1">
        <f t="shared" si="2"/>
        <v>29</v>
      </c>
      <c r="V11" s="1">
        <f t="shared" si="2"/>
        <v>30</v>
      </c>
      <c r="W11" s="1">
        <f t="shared" si="2"/>
        <v>31</v>
      </c>
      <c r="X11" s="1">
        <f t="shared" si="2"/>
        <v>32</v>
      </c>
      <c r="Y11" s="1">
        <f t="shared" si="2"/>
        <v>33</v>
      </c>
      <c r="Z11" s="1">
        <f t="shared" si="2"/>
        <v>34</v>
      </c>
    </row>
    <row r="12" spans="1:26">
      <c r="A12" s="12">
        <v>10</v>
      </c>
      <c r="B12" s="1">
        <f t="shared" si="0"/>
        <v>11</v>
      </c>
      <c r="C12" s="1">
        <f t="shared" si="1"/>
        <v>12</v>
      </c>
      <c r="D12" s="1">
        <f t="shared" si="1"/>
        <v>13</v>
      </c>
      <c r="E12" s="1">
        <f t="shared" si="1"/>
        <v>14</v>
      </c>
      <c r="F12" s="1">
        <f t="shared" si="1"/>
        <v>15</v>
      </c>
      <c r="G12" s="1">
        <f t="shared" si="1"/>
        <v>16</v>
      </c>
      <c r="H12" s="1">
        <f t="shared" si="1"/>
        <v>17</v>
      </c>
      <c r="I12" s="1">
        <f t="shared" si="1"/>
        <v>18</v>
      </c>
      <c r="J12" s="1">
        <f t="shared" si="1"/>
        <v>19</v>
      </c>
      <c r="K12" s="1">
        <f t="shared" si="1"/>
        <v>20</v>
      </c>
      <c r="L12" s="1">
        <f t="shared" si="1"/>
        <v>21</v>
      </c>
      <c r="M12" s="1">
        <f t="shared" si="1"/>
        <v>22</v>
      </c>
      <c r="N12" s="1">
        <f t="shared" si="1"/>
        <v>23</v>
      </c>
      <c r="O12" s="1">
        <f t="shared" si="1"/>
        <v>24</v>
      </c>
      <c r="P12" s="1">
        <f t="shared" si="1"/>
        <v>25</v>
      </c>
      <c r="Q12" s="1">
        <f t="shared" si="1"/>
        <v>26</v>
      </c>
      <c r="R12" s="1">
        <f t="shared" si="1"/>
        <v>27</v>
      </c>
      <c r="S12" s="1">
        <f t="shared" si="2"/>
        <v>28</v>
      </c>
      <c r="T12" s="1">
        <f t="shared" si="2"/>
        <v>29</v>
      </c>
      <c r="U12" s="1">
        <f t="shared" si="2"/>
        <v>30</v>
      </c>
      <c r="V12" s="1">
        <f t="shared" si="2"/>
        <v>31</v>
      </c>
      <c r="W12" s="1">
        <f t="shared" si="2"/>
        <v>32</v>
      </c>
      <c r="X12" s="1">
        <f t="shared" si="2"/>
        <v>33</v>
      </c>
      <c r="Y12" s="1">
        <f t="shared" si="2"/>
        <v>34</v>
      </c>
      <c r="Z12" s="1">
        <f t="shared" si="2"/>
        <v>35</v>
      </c>
    </row>
    <row r="13" spans="1:26">
      <c r="A13" s="12">
        <v>11</v>
      </c>
      <c r="B13" s="1">
        <f t="shared" si="0"/>
        <v>12</v>
      </c>
      <c r="C13" s="1">
        <f t="shared" si="1"/>
        <v>13</v>
      </c>
      <c r="D13" s="1">
        <f t="shared" si="1"/>
        <v>14</v>
      </c>
      <c r="E13" s="1">
        <f t="shared" si="1"/>
        <v>15</v>
      </c>
      <c r="F13" s="1">
        <f t="shared" si="1"/>
        <v>16</v>
      </c>
      <c r="G13" s="1">
        <f t="shared" si="1"/>
        <v>17</v>
      </c>
      <c r="H13" s="1">
        <f t="shared" si="1"/>
        <v>18</v>
      </c>
      <c r="I13" s="1">
        <f t="shared" si="1"/>
        <v>19</v>
      </c>
      <c r="J13" s="1">
        <f t="shared" si="1"/>
        <v>20</v>
      </c>
      <c r="K13" s="1">
        <f t="shared" si="1"/>
        <v>21</v>
      </c>
      <c r="L13" s="1">
        <f t="shared" si="1"/>
        <v>22</v>
      </c>
      <c r="M13" s="1">
        <f t="shared" si="1"/>
        <v>23</v>
      </c>
      <c r="N13" s="1">
        <f t="shared" si="1"/>
        <v>24</v>
      </c>
      <c r="O13" s="1">
        <f t="shared" si="1"/>
        <v>25</v>
      </c>
      <c r="P13" s="1">
        <f t="shared" si="1"/>
        <v>26</v>
      </c>
      <c r="Q13" s="1">
        <f t="shared" si="1"/>
        <v>27</v>
      </c>
      <c r="R13" s="1">
        <f t="shared" si="1"/>
        <v>28</v>
      </c>
      <c r="S13" s="1">
        <f t="shared" si="2"/>
        <v>29</v>
      </c>
      <c r="T13" s="1">
        <f t="shared" si="2"/>
        <v>30</v>
      </c>
      <c r="U13" s="1">
        <f t="shared" si="2"/>
        <v>31</v>
      </c>
      <c r="V13" s="1">
        <f t="shared" si="2"/>
        <v>32</v>
      </c>
      <c r="W13" s="1">
        <f t="shared" si="2"/>
        <v>33</v>
      </c>
      <c r="X13" s="1">
        <f t="shared" si="2"/>
        <v>34</v>
      </c>
      <c r="Y13" s="1">
        <f t="shared" si="2"/>
        <v>35</v>
      </c>
      <c r="Z13" s="1">
        <f t="shared" si="2"/>
        <v>36</v>
      </c>
    </row>
    <row r="14" spans="1:26">
      <c r="A14" s="12">
        <v>12</v>
      </c>
      <c r="B14" s="1">
        <f t="shared" si="0"/>
        <v>13</v>
      </c>
      <c r="C14" s="1">
        <f t="shared" si="1"/>
        <v>14</v>
      </c>
      <c r="D14" s="1">
        <f t="shared" si="1"/>
        <v>15</v>
      </c>
      <c r="E14" s="1">
        <f t="shared" si="1"/>
        <v>16</v>
      </c>
      <c r="F14" s="1">
        <f t="shared" si="1"/>
        <v>17</v>
      </c>
      <c r="G14" s="1">
        <f t="shared" si="1"/>
        <v>18</v>
      </c>
      <c r="H14" s="1">
        <f t="shared" si="1"/>
        <v>19</v>
      </c>
      <c r="I14" s="1">
        <f t="shared" si="1"/>
        <v>20</v>
      </c>
      <c r="J14" s="1">
        <f t="shared" si="1"/>
        <v>21</v>
      </c>
      <c r="K14" s="1">
        <f t="shared" si="1"/>
        <v>22</v>
      </c>
      <c r="L14" s="1">
        <f t="shared" si="1"/>
        <v>23</v>
      </c>
      <c r="M14" s="1">
        <f t="shared" si="1"/>
        <v>24</v>
      </c>
      <c r="N14" s="1">
        <f t="shared" si="1"/>
        <v>25</v>
      </c>
      <c r="O14" s="1">
        <f t="shared" si="1"/>
        <v>26</v>
      </c>
      <c r="P14" s="1">
        <f t="shared" si="1"/>
        <v>27</v>
      </c>
      <c r="Q14" s="1">
        <f t="shared" si="1"/>
        <v>28</v>
      </c>
      <c r="R14" s="1">
        <f t="shared" si="1"/>
        <v>29</v>
      </c>
      <c r="S14" s="1">
        <f t="shared" si="2"/>
        <v>30</v>
      </c>
      <c r="T14" s="1">
        <f t="shared" si="2"/>
        <v>31</v>
      </c>
      <c r="U14" s="1">
        <f t="shared" si="2"/>
        <v>32</v>
      </c>
      <c r="V14" s="1">
        <f t="shared" si="2"/>
        <v>33</v>
      </c>
      <c r="W14" s="1">
        <f t="shared" si="2"/>
        <v>34</v>
      </c>
      <c r="X14" s="1">
        <f t="shared" si="2"/>
        <v>35</v>
      </c>
      <c r="Y14" s="1">
        <f t="shared" si="2"/>
        <v>36</v>
      </c>
      <c r="Z14" s="1">
        <f t="shared" si="2"/>
        <v>37</v>
      </c>
    </row>
    <row r="15" spans="1:26">
      <c r="A15" s="12">
        <v>13</v>
      </c>
      <c r="B15" s="1">
        <f t="shared" si="0"/>
        <v>14</v>
      </c>
      <c r="C15" s="1">
        <f t="shared" si="1"/>
        <v>15</v>
      </c>
      <c r="D15" s="1">
        <f t="shared" si="1"/>
        <v>16</v>
      </c>
      <c r="E15" s="1">
        <f t="shared" si="1"/>
        <v>17</v>
      </c>
      <c r="F15" s="1">
        <f t="shared" si="1"/>
        <v>18</v>
      </c>
      <c r="G15" s="1">
        <f t="shared" si="1"/>
        <v>19</v>
      </c>
      <c r="H15" s="1">
        <f t="shared" si="1"/>
        <v>20</v>
      </c>
      <c r="I15" s="1">
        <f t="shared" si="1"/>
        <v>21</v>
      </c>
      <c r="J15" s="1">
        <f t="shared" si="1"/>
        <v>22</v>
      </c>
      <c r="K15" s="1">
        <f t="shared" si="1"/>
        <v>23</v>
      </c>
      <c r="L15" s="1">
        <f t="shared" si="1"/>
        <v>24</v>
      </c>
      <c r="M15" s="1">
        <f t="shared" si="1"/>
        <v>25</v>
      </c>
      <c r="N15" s="1">
        <f t="shared" si="1"/>
        <v>26</v>
      </c>
      <c r="O15" s="1">
        <f t="shared" si="1"/>
        <v>27</v>
      </c>
      <c r="P15" s="1">
        <f t="shared" si="1"/>
        <v>28</v>
      </c>
      <c r="Q15" s="1">
        <f t="shared" si="1"/>
        <v>29</v>
      </c>
      <c r="R15" s="1">
        <f t="shared" si="1"/>
        <v>30</v>
      </c>
      <c r="S15" s="1">
        <f t="shared" si="2"/>
        <v>31</v>
      </c>
      <c r="T15" s="1">
        <f t="shared" si="2"/>
        <v>32</v>
      </c>
      <c r="U15" s="1">
        <f t="shared" si="2"/>
        <v>33</v>
      </c>
      <c r="V15" s="1">
        <f t="shared" si="2"/>
        <v>34</v>
      </c>
      <c r="W15" s="1">
        <f t="shared" si="2"/>
        <v>35</v>
      </c>
      <c r="X15" s="1">
        <f t="shared" si="2"/>
        <v>36</v>
      </c>
      <c r="Y15" s="1">
        <f t="shared" si="2"/>
        <v>37</v>
      </c>
      <c r="Z15" s="1">
        <f t="shared" si="2"/>
        <v>38</v>
      </c>
    </row>
    <row r="16" spans="1:26">
      <c r="A16" s="12">
        <v>14</v>
      </c>
      <c r="B16" s="1">
        <f t="shared" si="0"/>
        <v>15</v>
      </c>
      <c r="C16" s="1">
        <f t="shared" si="1"/>
        <v>16</v>
      </c>
      <c r="D16" s="1">
        <f t="shared" si="1"/>
        <v>17</v>
      </c>
      <c r="E16" s="1">
        <f t="shared" si="1"/>
        <v>18</v>
      </c>
      <c r="F16" s="1">
        <f t="shared" si="1"/>
        <v>19</v>
      </c>
      <c r="G16" s="1">
        <f t="shared" si="1"/>
        <v>20</v>
      </c>
      <c r="H16" s="1">
        <f t="shared" si="1"/>
        <v>21</v>
      </c>
      <c r="I16" s="1">
        <f t="shared" si="1"/>
        <v>22</v>
      </c>
      <c r="J16" s="1">
        <f t="shared" si="1"/>
        <v>23</v>
      </c>
      <c r="K16" s="1">
        <f t="shared" si="1"/>
        <v>24</v>
      </c>
      <c r="L16" s="1">
        <f t="shared" si="1"/>
        <v>25</v>
      </c>
      <c r="M16" s="1">
        <f t="shared" si="1"/>
        <v>26</v>
      </c>
      <c r="N16" s="1">
        <f t="shared" si="1"/>
        <v>27</v>
      </c>
      <c r="O16" s="1">
        <f t="shared" si="1"/>
        <v>28</v>
      </c>
      <c r="P16" s="1">
        <f t="shared" si="1"/>
        <v>29</v>
      </c>
      <c r="Q16" s="1">
        <f t="shared" si="1"/>
        <v>30</v>
      </c>
      <c r="R16" s="1">
        <f t="shared" si="1"/>
        <v>31</v>
      </c>
      <c r="S16" s="1">
        <f t="shared" si="2"/>
        <v>32</v>
      </c>
      <c r="T16" s="1">
        <f t="shared" si="2"/>
        <v>33</v>
      </c>
      <c r="U16" s="1">
        <f t="shared" si="2"/>
        <v>34</v>
      </c>
      <c r="V16" s="1">
        <f t="shared" si="2"/>
        <v>35</v>
      </c>
      <c r="W16" s="1">
        <f t="shared" si="2"/>
        <v>36</v>
      </c>
      <c r="X16" s="1">
        <f t="shared" si="2"/>
        <v>37</v>
      </c>
      <c r="Y16" s="1">
        <f t="shared" si="2"/>
        <v>38</v>
      </c>
      <c r="Z16" s="1">
        <f t="shared" si="2"/>
        <v>39</v>
      </c>
    </row>
    <row r="17" spans="1:26">
      <c r="A17" s="12">
        <v>15</v>
      </c>
      <c r="B17" s="1">
        <f t="shared" si="0"/>
        <v>16</v>
      </c>
      <c r="C17" s="1">
        <f t="shared" si="1"/>
        <v>17</v>
      </c>
      <c r="D17" s="1">
        <f t="shared" si="1"/>
        <v>18</v>
      </c>
      <c r="E17" s="1">
        <f t="shared" si="1"/>
        <v>19</v>
      </c>
      <c r="F17" s="1">
        <f t="shared" si="1"/>
        <v>20</v>
      </c>
      <c r="G17" s="1">
        <f t="shared" si="1"/>
        <v>21</v>
      </c>
      <c r="H17" s="1">
        <f t="shared" si="1"/>
        <v>22</v>
      </c>
      <c r="I17" s="1">
        <f t="shared" si="1"/>
        <v>23</v>
      </c>
      <c r="J17" s="1">
        <f t="shared" si="1"/>
        <v>24</v>
      </c>
      <c r="K17" s="1">
        <f t="shared" si="1"/>
        <v>25</v>
      </c>
      <c r="L17" s="1">
        <f t="shared" si="1"/>
        <v>26</v>
      </c>
      <c r="M17" s="1">
        <f t="shared" si="1"/>
        <v>27</v>
      </c>
      <c r="N17" s="1">
        <f t="shared" si="1"/>
        <v>28</v>
      </c>
      <c r="O17" s="1">
        <f t="shared" si="1"/>
        <v>29</v>
      </c>
      <c r="P17" s="1">
        <f t="shared" si="1"/>
        <v>30</v>
      </c>
      <c r="Q17" s="1">
        <f t="shared" si="1"/>
        <v>31</v>
      </c>
      <c r="R17" s="1">
        <f t="shared" si="1"/>
        <v>32</v>
      </c>
      <c r="S17" s="1">
        <f t="shared" si="2"/>
        <v>33</v>
      </c>
      <c r="T17" s="1">
        <f t="shared" si="2"/>
        <v>34</v>
      </c>
      <c r="U17" s="1">
        <f t="shared" si="2"/>
        <v>35</v>
      </c>
      <c r="V17" s="1">
        <f t="shared" si="2"/>
        <v>36</v>
      </c>
      <c r="W17" s="1">
        <f t="shared" si="2"/>
        <v>37</v>
      </c>
      <c r="X17" s="1">
        <f t="shared" si="2"/>
        <v>38</v>
      </c>
      <c r="Y17" s="1">
        <f t="shared" si="2"/>
        <v>39</v>
      </c>
      <c r="Z17" s="1">
        <f t="shared" si="2"/>
        <v>40</v>
      </c>
    </row>
    <row r="18" spans="1:26">
      <c r="A18" s="12">
        <v>16</v>
      </c>
      <c r="B18" s="1">
        <f t="shared" si="0"/>
        <v>17</v>
      </c>
      <c r="C18" s="1">
        <f t="shared" si="1"/>
        <v>18</v>
      </c>
      <c r="D18" s="1">
        <f t="shared" si="1"/>
        <v>19</v>
      </c>
      <c r="E18" s="1">
        <f t="shared" si="1"/>
        <v>20</v>
      </c>
      <c r="F18" s="1">
        <f t="shared" si="1"/>
        <v>21</v>
      </c>
      <c r="G18" s="1">
        <f t="shared" si="1"/>
        <v>22</v>
      </c>
      <c r="H18" s="1">
        <f t="shared" si="1"/>
        <v>23</v>
      </c>
      <c r="I18" s="1">
        <f t="shared" si="1"/>
        <v>24</v>
      </c>
      <c r="J18" s="1">
        <f t="shared" si="1"/>
        <v>25</v>
      </c>
      <c r="K18" s="1">
        <f t="shared" si="1"/>
        <v>26</v>
      </c>
      <c r="L18" s="1">
        <f t="shared" si="1"/>
        <v>27</v>
      </c>
      <c r="M18" s="1">
        <f t="shared" si="1"/>
        <v>28</v>
      </c>
      <c r="N18" s="1">
        <f t="shared" si="1"/>
        <v>29</v>
      </c>
      <c r="O18" s="1">
        <v>30</v>
      </c>
      <c r="P18" s="1">
        <f t="shared" si="1"/>
        <v>31</v>
      </c>
      <c r="Q18" s="1">
        <f t="shared" si="1"/>
        <v>32</v>
      </c>
      <c r="R18" s="1">
        <f t="shared" ref="R18:Z27" si="3">$A18+R$2</f>
        <v>33</v>
      </c>
      <c r="S18" s="1">
        <f t="shared" si="2"/>
        <v>34</v>
      </c>
      <c r="T18" s="1">
        <f t="shared" si="2"/>
        <v>35</v>
      </c>
      <c r="U18" s="1">
        <f t="shared" si="2"/>
        <v>36</v>
      </c>
      <c r="V18" s="1">
        <f t="shared" si="2"/>
        <v>37</v>
      </c>
      <c r="W18" s="1">
        <f t="shared" si="2"/>
        <v>38</v>
      </c>
      <c r="X18" s="1">
        <f t="shared" si="2"/>
        <v>39</v>
      </c>
      <c r="Y18" s="1">
        <f t="shared" si="2"/>
        <v>40</v>
      </c>
      <c r="Z18" s="1">
        <f t="shared" si="2"/>
        <v>41</v>
      </c>
    </row>
    <row r="19" spans="1:26">
      <c r="A19" s="12">
        <v>17</v>
      </c>
      <c r="B19" s="1">
        <f t="shared" si="0"/>
        <v>18</v>
      </c>
      <c r="C19" s="1">
        <f t="shared" ref="C19:Q19" si="4">$A19+C$2</f>
        <v>19</v>
      </c>
      <c r="D19" s="1">
        <f t="shared" si="4"/>
        <v>20</v>
      </c>
      <c r="E19" s="1">
        <f t="shared" si="4"/>
        <v>21</v>
      </c>
      <c r="F19" s="1">
        <f t="shared" si="4"/>
        <v>22</v>
      </c>
      <c r="G19" s="1">
        <f t="shared" si="4"/>
        <v>23</v>
      </c>
      <c r="H19" s="1">
        <f t="shared" si="4"/>
        <v>24</v>
      </c>
      <c r="I19" s="1">
        <f t="shared" si="4"/>
        <v>25</v>
      </c>
      <c r="J19" s="1">
        <f t="shared" si="4"/>
        <v>26</v>
      </c>
      <c r="K19" s="1">
        <f t="shared" si="4"/>
        <v>27</v>
      </c>
      <c r="L19" s="1">
        <f t="shared" si="4"/>
        <v>28</v>
      </c>
      <c r="M19" s="1">
        <f t="shared" si="4"/>
        <v>29</v>
      </c>
      <c r="N19" s="1">
        <f t="shared" si="4"/>
        <v>30</v>
      </c>
      <c r="O19" s="1">
        <f t="shared" si="4"/>
        <v>31</v>
      </c>
      <c r="P19" s="1">
        <f t="shared" si="4"/>
        <v>32</v>
      </c>
      <c r="Q19" s="1">
        <f t="shared" si="4"/>
        <v>33</v>
      </c>
      <c r="R19" s="1">
        <f t="shared" si="3"/>
        <v>34</v>
      </c>
      <c r="S19" s="1">
        <f t="shared" si="3"/>
        <v>35</v>
      </c>
      <c r="T19" s="1">
        <f t="shared" si="3"/>
        <v>36</v>
      </c>
      <c r="U19" s="1">
        <f t="shared" si="3"/>
        <v>37</v>
      </c>
      <c r="V19" s="1">
        <f t="shared" si="3"/>
        <v>38</v>
      </c>
      <c r="W19" s="1">
        <f t="shared" si="3"/>
        <v>39</v>
      </c>
      <c r="X19" s="1">
        <f t="shared" si="3"/>
        <v>40</v>
      </c>
      <c r="Y19" s="1">
        <f t="shared" si="3"/>
        <v>41</v>
      </c>
      <c r="Z19" s="1">
        <f t="shared" si="3"/>
        <v>42</v>
      </c>
    </row>
    <row r="20" spans="1:26">
      <c r="A20" s="12">
        <v>18</v>
      </c>
      <c r="B20" s="1">
        <f t="shared" ref="B20:Q27" si="5">$A20+B$2</f>
        <v>19</v>
      </c>
      <c r="C20" s="1">
        <f t="shared" si="5"/>
        <v>20</v>
      </c>
      <c r="D20" s="1">
        <f t="shared" si="5"/>
        <v>21</v>
      </c>
      <c r="E20" s="1">
        <f t="shared" si="5"/>
        <v>22</v>
      </c>
      <c r="F20" s="1">
        <f t="shared" si="5"/>
        <v>23</v>
      </c>
      <c r="G20" s="1">
        <f t="shared" si="5"/>
        <v>24</v>
      </c>
      <c r="H20" s="1">
        <f t="shared" si="5"/>
        <v>25</v>
      </c>
      <c r="I20" s="1">
        <f t="shared" si="5"/>
        <v>26</v>
      </c>
      <c r="J20" s="1">
        <f t="shared" si="5"/>
        <v>27</v>
      </c>
      <c r="K20" s="1">
        <f t="shared" si="5"/>
        <v>28</v>
      </c>
      <c r="L20" s="1">
        <f t="shared" si="5"/>
        <v>29</v>
      </c>
      <c r="M20" s="1">
        <f t="shared" si="5"/>
        <v>30</v>
      </c>
      <c r="N20" s="1">
        <f t="shared" si="5"/>
        <v>31</v>
      </c>
      <c r="O20" s="1">
        <f t="shared" si="5"/>
        <v>32</v>
      </c>
      <c r="P20" s="1">
        <f t="shared" si="5"/>
        <v>33</v>
      </c>
      <c r="Q20" s="1">
        <f t="shared" si="5"/>
        <v>34</v>
      </c>
      <c r="R20" s="1">
        <f t="shared" si="3"/>
        <v>35</v>
      </c>
      <c r="S20" s="1">
        <f t="shared" si="3"/>
        <v>36</v>
      </c>
      <c r="T20" s="1">
        <f t="shared" si="3"/>
        <v>37</v>
      </c>
      <c r="U20" s="1">
        <f t="shared" si="3"/>
        <v>38</v>
      </c>
      <c r="V20" s="1">
        <f t="shared" si="3"/>
        <v>39</v>
      </c>
      <c r="W20" s="1">
        <f t="shared" si="3"/>
        <v>40</v>
      </c>
      <c r="X20" s="1">
        <f t="shared" si="3"/>
        <v>41</v>
      </c>
      <c r="Y20" s="1">
        <f t="shared" si="3"/>
        <v>42</v>
      </c>
      <c r="Z20" s="1">
        <f t="shared" si="3"/>
        <v>43</v>
      </c>
    </row>
    <row r="21" spans="1:26">
      <c r="A21" s="12">
        <v>19</v>
      </c>
      <c r="B21" s="1">
        <f t="shared" si="5"/>
        <v>20</v>
      </c>
      <c r="C21" s="1">
        <f t="shared" si="5"/>
        <v>21</v>
      </c>
      <c r="D21" s="1">
        <f t="shared" si="5"/>
        <v>22</v>
      </c>
      <c r="E21" s="1">
        <f t="shared" si="5"/>
        <v>23</v>
      </c>
      <c r="F21" s="1">
        <f t="shared" si="5"/>
        <v>24</v>
      </c>
      <c r="G21" s="1">
        <f t="shared" si="5"/>
        <v>25</v>
      </c>
      <c r="H21" s="1">
        <f t="shared" si="5"/>
        <v>26</v>
      </c>
      <c r="I21" s="1">
        <f t="shared" si="5"/>
        <v>27</v>
      </c>
      <c r="J21" s="1">
        <f t="shared" si="5"/>
        <v>28</v>
      </c>
      <c r="K21" s="1">
        <f t="shared" si="5"/>
        <v>29</v>
      </c>
      <c r="L21" s="1">
        <f t="shared" si="5"/>
        <v>30</v>
      </c>
      <c r="M21" s="1">
        <f t="shared" si="5"/>
        <v>31</v>
      </c>
      <c r="N21" s="1">
        <f t="shared" si="5"/>
        <v>32</v>
      </c>
      <c r="O21" s="1">
        <f t="shared" si="5"/>
        <v>33</v>
      </c>
      <c r="P21" s="1">
        <f t="shared" si="5"/>
        <v>34</v>
      </c>
      <c r="Q21" s="1">
        <f t="shared" si="5"/>
        <v>35</v>
      </c>
      <c r="R21" s="1">
        <f t="shared" si="3"/>
        <v>36</v>
      </c>
      <c r="S21" s="1">
        <f t="shared" si="3"/>
        <v>37</v>
      </c>
      <c r="T21" s="1">
        <f t="shared" si="3"/>
        <v>38</v>
      </c>
      <c r="U21" s="1">
        <f t="shared" si="3"/>
        <v>39</v>
      </c>
      <c r="V21" s="1">
        <f t="shared" si="3"/>
        <v>40</v>
      </c>
      <c r="W21" s="1">
        <f t="shared" si="3"/>
        <v>41</v>
      </c>
      <c r="X21" s="1">
        <f t="shared" si="3"/>
        <v>42</v>
      </c>
      <c r="Y21" s="1">
        <f t="shared" si="3"/>
        <v>43</v>
      </c>
      <c r="Z21" s="1">
        <f t="shared" si="3"/>
        <v>44</v>
      </c>
    </row>
    <row r="22" spans="1:26">
      <c r="A22" s="12">
        <v>20</v>
      </c>
      <c r="B22" s="1">
        <f t="shared" si="5"/>
        <v>21</v>
      </c>
      <c r="C22" s="1">
        <f t="shared" si="5"/>
        <v>22</v>
      </c>
      <c r="D22" s="1">
        <f t="shared" si="5"/>
        <v>23</v>
      </c>
      <c r="E22" s="1">
        <f t="shared" si="5"/>
        <v>24</v>
      </c>
      <c r="F22" s="1">
        <f t="shared" si="5"/>
        <v>25</v>
      </c>
      <c r="G22" s="1">
        <f t="shared" si="5"/>
        <v>26</v>
      </c>
      <c r="H22" s="1">
        <f t="shared" si="5"/>
        <v>27</v>
      </c>
      <c r="I22" s="1">
        <f t="shared" si="5"/>
        <v>28</v>
      </c>
      <c r="J22" s="1">
        <f t="shared" si="5"/>
        <v>29</v>
      </c>
      <c r="K22" s="1">
        <f t="shared" si="5"/>
        <v>30</v>
      </c>
      <c r="L22" s="1">
        <f t="shared" si="5"/>
        <v>31</v>
      </c>
      <c r="M22" s="1">
        <f t="shared" si="5"/>
        <v>32</v>
      </c>
      <c r="N22" s="1">
        <f t="shared" si="5"/>
        <v>33</v>
      </c>
      <c r="O22" s="1">
        <f t="shared" si="5"/>
        <v>34</v>
      </c>
      <c r="P22" s="1">
        <f t="shared" si="5"/>
        <v>35</v>
      </c>
      <c r="Q22" s="1">
        <f t="shared" si="5"/>
        <v>36</v>
      </c>
      <c r="R22" s="1">
        <f t="shared" si="3"/>
        <v>37</v>
      </c>
      <c r="S22" s="1">
        <f t="shared" si="3"/>
        <v>38</v>
      </c>
      <c r="T22" s="1">
        <f t="shared" si="3"/>
        <v>39</v>
      </c>
      <c r="U22" s="1">
        <f t="shared" si="3"/>
        <v>40</v>
      </c>
      <c r="V22" s="1">
        <f t="shared" si="3"/>
        <v>41</v>
      </c>
      <c r="W22" s="1">
        <f t="shared" si="3"/>
        <v>42</v>
      </c>
      <c r="X22" s="1">
        <f t="shared" si="3"/>
        <v>43</v>
      </c>
      <c r="Y22" s="1">
        <f t="shared" si="3"/>
        <v>44</v>
      </c>
      <c r="Z22" s="1">
        <f t="shared" si="3"/>
        <v>45</v>
      </c>
    </row>
    <row r="23" spans="1:26">
      <c r="A23" s="12">
        <v>21</v>
      </c>
      <c r="B23" s="1">
        <f t="shared" si="5"/>
        <v>22</v>
      </c>
      <c r="C23" s="1">
        <f t="shared" si="5"/>
        <v>23</v>
      </c>
      <c r="D23" s="1">
        <f t="shared" si="5"/>
        <v>24</v>
      </c>
      <c r="E23" s="1">
        <f t="shared" si="5"/>
        <v>25</v>
      </c>
      <c r="F23" s="1">
        <f t="shared" si="5"/>
        <v>26</v>
      </c>
      <c r="G23" s="1">
        <f t="shared" si="5"/>
        <v>27</v>
      </c>
      <c r="H23" s="1">
        <f t="shared" si="5"/>
        <v>28</v>
      </c>
      <c r="I23" s="1">
        <f t="shared" si="5"/>
        <v>29</v>
      </c>
      <c r="J23" s="1">
        <f t="shared" si="5"/>
        <v>30</v>
      </c>
      <c r="K23" s="1">
        <f t="shared" si="5"/>
        <v>31</v>
      </c>
      <c r="L23" s="1">
        <f t="shared" si="5"/>
        <v>32</v>
      </c>
      <c r="M23" s="1">
        <f t="shared" si="5"/>
        <v>33</v>
      </c>
      <c r="N23" s="1">
        <f t="shared" si="5"/>
        <v>34</v>
      </c>
      <c r="O23" s="1">
        <f t="shared" si="5"/>
        <v>35</v>
      </c>
      <c r="P23" s="1">
        <f t="shared" si="5"/>
        <v>36</v>
      </c>
      <c r="Q23" s="1">
        <f t="shared" si="5"/>
        <v>37</v>
      </c>
      <c r="R23" s="1">
        <f t="shared" si="3"/>
        <v>38</v>
      </c>
      <c r="S23" s="1">
        <f t="shared" si="3"/>
        <v>39</v>
      </c>
      <c r="T23" s="1">
        <f t="shared" si="3"/>
        <v>40</v>
      </c>
      <c r="U23" s="1">
        <f t="shared" si="3"/>
        <v>41</v>
      </c>
      <c r="V23" s="1">
        <f t="shared" si="3"/>
        <v>42</v>
      </c>
      <c r="W23" s="1">
        <f t="shared" si="3"/>
        <v>43</v>
      </c>
      <c r="X23" s="1">
        <f t="shared" si="3"/>
        <v>44</v>
      </c>
      <c r="Y23" s="1">
        <f t="shared" si="3"/>
        <v>45</v>
      </c>
      <c r="Z23" s="1">
        <f t="shared" si="3"/>
        <v>46</v>
      </c>
    </row>
    <row r="24" spans="1:26">
      <c r="A24" s="12">
        <v>22</v>
      </c>
      <c r="B24" s="1">
        <f t="shared" si="5"/>
        <v>23</v>
      </c>
      <c r="C24" s="1">
        <f t="shared" si="5"/>
        <v>24</v>
      </c>
      <c r="D24" s="1">
        <f t="shared" si="5"/>
        <v>25</v>
      </c>
      <c r="E24" s="1">
        <f t="shared" si="5"/>
        <v>26</v>
      </c>
      <c r="F24" s="1">
        <f t="shared" si="5"/>
        <v>27</v>
      </c>
      <c r="G24" s="1">
        <f t="shared" si="5"/>
        <v>28</v>
      </c>
      <c r="H24" s="1">
        <f t="shared" si="5"/>
        <v>29</v>
      </c>
      <c r="I24" s="1">
        <f t="shared" si="5"/>
        <v>30</v>
      </c>
      <c r="J24" s="1">
        <f t="shared" si="5"/>
        <v>31</v>
      </c>
      <c r="K24" s="1">
        <f t="shared" si="5"/>
        <v>32</v>
      </c>
      <c r="L24" s="1">
        <f t="shared" si="5"/>
        <v>33</v>
      </c>
      <c r="M24" s="1">
        <f t="shared" si="5"/>
        <v>34</v>
      </c>
      <c r="N24" s="1">
        <f t="shared" si="5"/>
        <v>35</v>
      </c>
      <c r="O24" s="1">
        <f t="shared" si="5"/>
        <v>36</v>
      </c>
      <c r="P24" s="1">
        <f t="shared" si="5"/>
        <v>37</v>
      </c>
      <c r="Q24" s="1">
        <f t="shared" si="5"/>
        <v>38</v>
      </c>
      <c r="R24" s="1">
        <f t="shared" si="3"/>
        <v>39</v>
      </c>
      <c r="S24" s="1">
        <f t="shared" si="3"/>
        <v>40</v>
      </c>
      <c r="T24" s="1">
        <f t="shared" si="3"/>
        <v>41</v>
      </c>
      <c r="U24" s="1">
        <f t="shared" si="3"/>
        <v>42</v>
      </c>
      <c r="V24" s="1">
        <f t="shared" si="3"/>
        <v>43</v>
      </c>
      <c r="W24" s="1">
        <f t="shared" si="3"/>
        <v>44</v>
      </c>
      <c r="X24" s="1">
        <f t="shared" si="3"/>
        <v>45</v>
      </c>
      <c r="Y24" s="1">
        <f t="shared" si="3"/>
        <v>46</v>
      </c>
      <c r="Z24" s="1">
        <f t="shared" si="3"/>
        <v>47</v>
      </c>
    </row>
    <row r="25" spans="1:26">
      <c r="A25" s="12">
        <v>23</v>
      </c>
      <c r="B25" s="1">
        <f t="shared" si="5"/>
        <v>24</v>
      </c>
      <c r="C25" s="1">
        <f t="shared" si="5"/>
        <v>25</v>
      </c>
      <c r="D25" s="1">
        <f t="shared" si="5"/>
        <v>26</v>
      </c>
      <c r="E25" s="1">
        <f t="shared" si="5"/>
        <v>27</v>
      </c>
      <c r="F25" s="1">
        <f t="shared" si="5"/>
        <v>28</v>
      </c>
      <c r="G25" s="1">
        <f t="shared" si="5"/>
        <v>29</v>
      </c>
      <c r="H25" s="1">
        <f t="shared" si="5"/>
        <v>30</v>
      </c>
      <c r="I25" s="1">
        <f t="shared" si="5"/>
        <v>31</v>
      </c>
      <c r="J25" s="1">
        <f t="shared" si="5"/>
        <v>32</v>
      </c>
      <c r="K25" s="1">
        <f t="shared" si="5"/>
        <v>33</v>
      </c>
      <c r="L25" s="1">
        <f t="shared" si="5"/>
        <v>34</v>
      </c>
      <c r="M25" s="1">
        <f t="shared" si="5"/>
        <v>35</v>
      </c>
      <c r="N25" s="1">
        <f t="shared" si="5"/>
        <v>36</v>
      </c>
      <c r="O25" s="1">
        <f t="shared" si="5"/>
        <v>37</v>
      </c>
      <c r="P25" s="1">
        <f t="shared" si="5"/>
        <v>38</v>
      </c>
      <c r="Q25" s="1">
        <f t="shared" si="5"/>
        <v>39</v>
      </c>
      <c r="R25" s="1">
        <f t="shared" si="3"/>
        <v>40</v>
      </c>
      <c r="S25" s="1">
        <f t="shared" si="3"/>
        <v>41</v>
      </c>
      <c r="T25" s="1">
        <f t="shared" si="3"/>
        <v>42</v>
      </c>
      <c r="U25" s="1">
        <f t="shared" si="3"/>
        <v>43</v>
      </c>
      <c r="V25" s="1">
        <f t="shared" si="3"/>
        <v>44</v>
      </c>
      <c r="W25" s="1">
        <f t="shared" si="3"/>
        <v>45</v>
      </c>
      <c r="X25" s="1">
        <f t="shared" si="3"/>
        <v>46</v>
      </c>
      <c r="Y25" s="1">
        <f t="shared" si="3"/>
        <v>47</v>
      </c>
      <c r="Z25" s="1">
        <f t="shared" si="3"/>
        <v>48</v>
      </c>
    </row>
    <row r="26" spans="1:26">
      <c r="A26" s="12">
        <v>24</v>
      </c>
      <c r="B26" s="1">
        <f t="shared" si="5"/>
        <v>25</v>
      </c>
      <c r="C26" s="1">
        <f t="shared" si="5"/>
        <v>26</v>
      </c>
      <c r="D26" s="1">
        <f t="shared" si="5"/>
        <v>27</v>
      </c>
      <c r="E26" s="1">
        <f t="shared" si="5"/>
        <v>28</v>
      </c>
      <c r="F26" s="1">
        <f t="shared" si="5"/>
        <v>29</v>
      </c>
      <c r="G26" s="1">
        <f t="shared" si="5"/>
        <v>30</v>
      </c>
      <c r="H26" s="1">
        <f t="shared" si="5"/>
        <v>31</v>
      </c>
      <c r="I26" s="1">
        <f t="shared" si="5"/>
        <v>32</v>
      </c>
      <c r="J26" s="1">
        <f t="shared" si="5"/>
        <v>33</v>
      </c>
      <c r="K26" s="1">
        <f t="shared" si="5"/>
        <v>34</v>
      </c>
      <c r="L26" s="1">
        <f t="shared" si="5"/>
        <v>35</v>
      </c>
      <c r="M26" s="1">
        <f t="shared" si="5"/>
        <v>36</v>
      </c>
      <c r="N26" s="1">
        <f t="shared" si="5"/>
        <v>37</v>
      </c>
      <c r="O26" s="1">
        <f t="shared" si="5"/>
        <v>38</v>
      </c>
      <c r="P26" s="1">
        <f t="shared" si="5"/>
        <v>39</v>
      </c>
      <c r="Q26" s="1">
        <f t="shared" si="5"/>
        <v>40</v>
      </c>
      <c r="R26" s="1">
        <f t="shared" si="3"/>
        <v>41</v>
      </c>
      <c r="S26" s="1">
        <f t="shared" si="3"/>
        <v>42</v>
      </c>
      <c r="T26" s="1">
        <f t="shared" si="3"/>
        <v>43</v>
      </c>
      <c r="U26" s="1">
        <f t="shared" si="3"/>
        <v>44</v>
      </c>
      <c r="V26" s="1">
        <f t="shared" si="3"/>
        <v>45</v>
      </c>
      <c r="W26" s="1">
        <f t="shared" si="3"/>
        <v>46</v>
      </c>
      <c r="X26" s="1">
        <f t="shared" si="3"/>
        <v>47</v>
      </c>
      <c r="Y26" s="1">
        <f t="shared" si="3"/>
        <v>48</v>
      </c>
      <c r="Z26" s="1">
        <f t="shared" si="3"/>
        <v>49</v>
      </c>
    </row>
    <row r="27" spans="1:26">
      <c r="A27" s="12">
        <v>25</v>
      </c>
      <c r="B27" s="1">
        <f t="shared" si="5"/>
        <v>26</v>
      </c>
      <c r="C27" s="1">
        <f t="shared" si="5"/>
        <v>27</v>
      </c>
      <c r="D27" s="1">
        <f t="shared" si="5"/>
        <v>28</v>
      </c>
      <c r="E27" s="1">
        <f t="shared" si="5"/>
        <v>29</v>
      </c>
      <c r="F27" s="1">
        <f t="shared" si="5"/>
        <v>30</v>
      </c>
      <c r="G27" s="1">
        <f t="shared" si="5"/>
        <v>31</v>
      </c>
      <c r="H27" s="1">
        <f t="shared" si="5"/>
        <v>32</v>
      </c>
      <c r="I27" s="1">
        <f t="shared" si="5"/>
        <v>33</v>
      </c>
      <c r="J27" s="1">
        <f t="shared" si="5"/>
        <v>34</v>
      </c>
      <c r="K27" s="1">
        <f t="shared" si="5"/>
        <v>35</v>
      </c>
      <c r="L27" s="1">
        <f t="shared" si="5"/>
        <v>36</v>
      </c>
      <c r="M27" s="1">
        <f t="shared" si="5"/>
        <v>37</v>
      </c>
      <c r="N27" s="1">
        <f t="shared" si="5"/>
        <v>38</v>
      </c>
      <c r="O27" s="1">
        <f t="shared" si="5"/>
        <v>39</v>
      </c>
      <c r="P27" s="1">
        <f t="shared" si="5"/>
        <v>40</v>
      </c>
      <c r="Q27" s="1">
        <f t="shared" si="5"/>
        <v>41</v>
      </c>
      <c r="R27" s="1">
        <f t="shared" si="3"/>
        <v>42</v>
      </c>
      <c r="S27" s="1">
        <f t="shared" si="3"/>
        <v>43</v>
      </c>
      <c r="T27" s="1">
        <f t="shared" si="3"/>
        <v>44</v>
      </c>
      <c r="U27" s="1">
        <f t="shared" si="3"/>
        <v>45</v>
      </c>
      <c r="V27" s="1">
        <f t="shared" si="3"/>
        <v>46</v>
      </c>
      <c r="W27" s="1">
        <f t="shared" si="3"/>
        <v>47</v>
      </c>
      <c r="X27" s="1">
        <f t="shared" si="3"/>
        <v>48</v>
      </c>
      <c r="Y27" s="1">
        <f t="shared" si="3"/>
        <v>49</v>
      </c>
      <c r="Z27" s="1">
        <f t="shared" si="3"/>
        <v>50</v>
      </c>
    </row>
    <row r="29" spans="1:26" ht="18.75">
      <c r="A29" s="11" t="s">
        <v>15</v>
      </c>
      <c r="B29" s="12">
        <v>1</v>
      </c>
      <c r="C29" s="12">
        <v>2</v>
      </c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12">
        <v>15</v>
      </c>
      <c r="Q29" s="12">
        <v>16</v>
      </c>
      <c r="R29" s="12">
        <v>17</v>
      </c>
      <c r="S29" s="12">
        <v>18</v>
      </c>
      <c r="T29" s="12">
        <v>19</v>
      </c>
      <c r="U29" s="12">
        <v>20</v>
      </c>
      <c r="V29" s="12">
        <v>21</v>
      </c>
      <c r="W29" s="12">
        <v>22</v>
      </c>
      <c r="X29" s="12">
        <v>23</v>
      </c>
      <c r="Y29" s="12">
        <v>24</v>
      </c>
      <c r="Z29" s="12">
        <v>25</v>
      </c>
    </row>
    <row r="30" spans="1:26">
      <c r="A30" s="12">
        <v>1</v>
      </c>
      <c r="B30" s="1">
        <f t="shared" ref="B30:B46" si="6">$A30-B$29</f>
        <v>0</v>
      </c>
      <c r="C30" s="1">
        <f t="shared" ref="C30:R45" si="7">$A30-C$29</f>
        <v>-1</v>
      </c>
      <c r="D30" s="1">
        <f t="shared" si="7"/>
        <v>-2</v>
      </c>
      <c r="E30" s="1">
        <f t="shared" si="7"/>
        <v>-3</v>
      </c>
      <c r="F30" s="1">
        <f t="shared" si="7"/>
        <v>-4</v>
      </c>
      <c r="G30" s="1">
        <f t="shared" si="7"/>
        <v>-5</v>
      </c>
      <c r="H30" s="1">
        <f t="shared" si="7"/>
        <v>-6</v>
      </c>
      <c r="I30" s="1">
        <f t="shared" si="7"/>
        <v>-7</v>
      </c>
      <c r="J30" s="1">
        <f t="shared" si="7"/>
        <v>-8</v>
      </c>
      <c r="K30" s="1">
        <f t="shared" si="7"/>
        <v>-9</v>
      </c>
      <c r="L30" s="1">
        <f t="shared" si="7"/>
        <v>-10</v>
      </c>
      <c r="M30" s="1">
        <f t="shared" si="7"/>
        <v>-11</v>
      </c>
      <c r="N30" s="1">
        <f t="shared" si="7"/>
        <v>-12</v>
      </c>
      <c r="O30" s="1">
        <f t="shared" si="7"/>
        <v>-13</v>
      </c>
      <c r="P30" s="1">
        <f t="shared" si="7"/>
        <v>-14</v>
      </c>
      <c r="Q30" s="1">
        <f t="shared" si="7"/>
        <v>-15</v>
      </c>
      <c r="R30" s="1">
        <f t="shared" si="7"/>
        <v>-16</v>
      </c>
      <c r="S30" s="1">
        <f t="shared" ref="S30:Z45" si="8">$A30-S$29</f>
        <v>-17</v>
      </c>
      <c r="T30" s="1">
        <f t="shared" si="8"/>
        <v>-18</v>
      </c>
      <c r="U30" s="1">
        <f t="shared" si="8"/>
        <v>-19</v>
      </c>
      <c r="V30" s="1">
        <f t="shared" si="8"/>
        <v>-20</v>
      </c>
      <c r="W30" s="1">
        <f t="shared" si="8"/>
        <v>-21</v>
      </c>
      <c r="X30" s="1">
        <f t="shared" si="8"/>
        <v>-22</v>
      </c>
      <c r="Y30" s="1">
        <f t="shared" si="8"/>
        <v>-23</v>
      </c>
      <c r="Z30" s="1">
        <f t="shared" si="8"/>
        <v>-24</v>
      </c>
    </row>
    <row r="31" spans="1:26">
      <c r="A31" s="12">
        <v>2</v>
      </c>
      <c r="B31" s="1">
        <f t="shared" si="6"/>
        <v>1</v>
      </c>
      <c r="C31" s="1">
        <f t="shared" si="7"/>
        <v>0</v>
      </c>
      <c r="D31" s="1">
        <f t="shared" si="7"/>
        <v>-1</v>
      </c>
      <c r="E31" s="1">
        <f t="shared" si="7"/>
        <v>-2</v>
      </c>
      <c r="F31" s="1">
        <f t="shared" si="7"/>
        <v>-3</v>
      </c>
      <c r="G31" s="1">
        <f t="shared" si="7"/>
        <v>-4</v>
      </c>
      <c r="H31" s="1">
        <f t="shared" si="7"/>
        <v>-5</v>
      </c>
      <c r="I31" s="1">
        <f t="shared" si="7"/>
        <v>-6</v>
      </c>
      <c r="J31" s="1">
        <f t="shared" si="7"/>
        <v>-7</v>
      </c>
      <c r="K31" s="1">
        <f t="shared" si="7"/>
        <v>-8</v>
      </c>
      <c r="L31" s="1">
        <f t="shared" si="7"/>
        <v>-9</v>
      </c>
      <c r="M31" s="1">
        <f t="shared" si="7"/>
        <v>-10</v>
      </c>
      <c r="N31" s="1">
        <f t="shared" si="7"/>
        <v>-11</v>
      </c>
      <c r="O31" s="1">
        <f t="shared" si="7"/>
        <v>-12</v>
      </c>
      <c r="P31" s="1">
        <f t="shared" si="7"/>
        <v>-13</v>
      </c>
      <c r="Q31" s="1">
        <f t="shared" si="7"/>
        <v>-14</v>
      </c>
      <c r="R31" s="1">
        <f t="shared" si="7"/>
        <v>-15</v>
      </c>
      <c r="S31" s="1">
        <f t="shared" si="8"/>
        <v>-16</v>
      </c>
      <c r="T31" s="1">
        <f t="shared" si="8"/>
        <v>-17</v>
      </c>
      <c r="U31" s="1">
        <f t="shared" si="8"/>
        <v>-18</v>
      </c>
      <c r="V31" s="1">
        <f t="shared" si="8"/>
        <v>-19</v>
      </c>
      <c r="W31" s="1">
        <f t="shared" si="8"/>
        <v>-20</v>
      </c>
      <c r="X31" s="1">
        <f t="shared" si="8"/>
        <v>-21</v>
      </c>
      <c r="Y31" s="1">
        <f t="shared" si="8"/>
        <v>-22</v>
      </c>
      <c r="Z31" s="1">
        <f t="shared" si="8"/>
        <v>-23</v>
      </c>
    </row>
    <row r="32" spans="1:26">
      <c r="A32" s="12">
        <v>3</v>
      </c>
      <c r="B32" s="1">
        <f t="shared" si="6"/>
        <v>2</v>
      </c>
      <c r="C32" s="1">
        <f t="shared" si="7"/>
        <v>1</v>
      </c>
      <c r="D32" s="1">
        <f t="shared" si="7"/>
        <v>0</v>
      </c>
      <c r="E32" s="1">
        <f t="shared" si="7"/>
        <v>-1</v>
      </c>
      <c r="F32" s="1">
        <f t="shared" si="7"/>
        <v>-2</v>
      </c>
      <c r="G32" s="1">
        <f t="shared" si="7"/>
        <v>-3</v>
      </c>
      <c r="H32" s="1">
        <f t="shared" si="7"/>
        <v>-4</v>
      </c>
      <c r="I32" s="1">
        <f t="shared" si="7"/>
        <v>-5</v>
      </c>
      <c r="J32" s="1">
        <f t="shared" si="7"/>
        <v>-6</v>
      </c>
      <c r="K32" s="1">
        <f t="shared" si="7"/>
        <v>-7</v>
      </c>
      <c r="L32" s="1">
        <f t="shared" si="7"/>
        <v>-8</v>
      </c>
      <c r="M32" s="1">
        <f t="shared" si="7"/>
        <v>-9</v>
      </c>
      <c r="N32" s="1">
        <f t="shared" si="7"/>
        <v>-10</v>
      </c>
      <c r="O32" s="1">
        <f t="shared" si="7"/>
        <v>-11</v>
      </c>
      <c r="P32" s="1">
        <f t="shared" si="7"/>
        <v>-12</v>
      </c>
      <c r="Q32" s="1">
        <f t="shared" si="7"/>
        <v>-13</v>
      </c>
      <c r="R32" s="1">
        <f t="shared" si="7"/>
        <v>-14</v>
      </c>
      <c r="S32" s="1">
        <f t="shared" si="8"/>
        <v>-15</v>
      </c>
      <c r="T32" s="1">
        <f t="shared" si="8"/>
        <v>-16</v>
      </c>
      <c r="U32" s="1">
        <f t="shared" si="8"/>
        <v>-17</v>
      </c>
      <c r="V32" s="1">
        <f t="shared" si="8"/>
        <v>-18</v>
      </c>
      <c r="W32" s="1">
        <f t="shared" si="8"/>
        <v>-19</v>
      </c>
      <c r="X32" s="1">
        <f t="shared" si="8"/>
        <v>-20</v>
      </c>
      <c r="Y32" s="1">
        <f t="shared" si="8"/>
        <v>-21</v>
      </c>
      <c r="Z32" s="1">
        <f t="shared" si="8"/>
        <v>-22</v>
      </c>
    </row>
    <row r="33" spans="1:26">
      <c r="A33" s="12">
        <v>4</v>
      </c>
      <c r="B33" s="1">
        <f t="shared" si="6"/>
        <v>3</v>
      </c>
      <c r="C33" s="1">
        <f t="shared" si="7"/>
        <v>2</v>
      </c>
      <c r="D33" s="1">
        <f t="shared" si="7"/>
        <v>1</v>
      </c>
      <c r="E33" s="1">
        <f t="shared" si="7"/>
        <v>0</v>
      </c>
      <c r="F33" s="1">
        <f t="shared" si="7"/>
        <v>-1</v>
      </c>
      <c r="G33" s="1">
        <f t="shared" si="7"/>
        <v>-2</v>
      </c>
      <c r="H33" s="1">
        <f t="shared" si="7"/>
        <v>-3</v>
      </c>
      <c r="I33" s="1">
        <f t="shared" si="7"/>
        <v>-4</v>
      </c>
      <c r="J33" s="1">
        <f t="shared" si="7"/>
        <v>-5</v>
      </c>
      <c r="K33" s="1">
        <f t="shared" si="7"/>
        <v>-6</v>
      </c>
      <c r="L33" s="1">
        <f t="shared" si="7"/>
        <v>-7</v>
      </c>
      <c r="M33" s="1">
        <f t="shared" si="7"/>
        <v>-8</v>
      </c>
      <c r="N33" s="1">
        <f t="shared" si="7"/>
        <v>-9</v>
      </c>
      <c r="O33" s="1">
        <f t="shared" si="7"/>
        <v>-10</v>
      </c>
      <c r="P33" s="1">
        <f t="shared" si="7"/>
        <v>-11</v>
      </c>
      <c r="Q33" s="1">
        <f t="shared" si="7"/>
        <v>-12</v>
      </c>
      <c r="R33" s="1">
        <f t="shared" si="7"/>
        <v>-13</v>
      </c>
      <c r="S33" s="1">
        <f t="shared" si="8"/>
        <v>-14</v>
      </c>
      <c r="T33" s="1">
        <f t="shared" si="8"/>
        <v>-15</v>
      </c>
      <c r="U33" s="1">
        <f t="shared" si="8"/>
        <v>-16</v>
      </c>
      <c r="V33" s="1">
        <f t="shared" si="8"/>
        <v>-17</v>
      </c>
      <c r="W33" s="1">
        <f t="shared" si="8"/>
        <v>-18</v>
      </c>
      <c r="X33" s="1">
        <f t="shared" si="8"/>
        <v>-19</v>
      </c>
      <c r="Y33" s="1">
        <f t="shared" si="8"/>
        <v>-20</v>
      </c>
      <c r="Z33" s="1">
        <f t="shared" si="8"/>
        <v>-21</v>
      </c>
    </row>
    <row r="34" spans="1:26">
      <c r="A34" s="12">
        <v>5</v>
      </c>
      <c r="B34" s="1">
        <f t="shared" si="6"/>
        <v>4</v>
      </c>
      <c r="C34" s="1">
        <f t="shared" si="7"/>
        <v>3</v>
      </c>
      <c r="D34" s="1">
        <f t="shared" si="7"/>
        <v>2</v>
      </c>
      <c r="E34" s="1">
        <f t="shared" si="7"/>
        <v>1</v>
      </c>
      <c r="F34" s="1">
        <f t="shared" si="7"/>
        <v>0</v>
      </c>
      <c r="G34" s="1">
        <f t="shared" si="7"/>
        <v>-1</v>
      </c>
      <c r="H34" s="1">
        <f t="shared" si="7"/>
        <v>-2</v>
      </c>
      <c r="I34" s="1">
        <f t="shared" si="7"/>
        <v>-3</v>
      </c>
      <c r="J34" s="1">
        <f t="shared" si="7"/>
        <v>-4</v>
      </c>
      <c r="K34" s="1">
        <f t="shared" si="7"/>
        <v>-5</v>
      </c>
      <c r="L34" s="1">
        <f t="shared" si="7"/>
        <v>-6</v>
      </c>
      <c r="M34" s="1">
        <f t="shared" si="7"/>
        <v>-7</v>
      </c>
      <c r="N34" s="1">
        <f t="shared" si="7"/>
        <v>-8</v>
      </c>
      <c r="O34" s="1">
        <f t="shared" si="7"/>
        <v>-9</v>
      </c>
      <c r="P34" s="1">
        <f t="shared" si="7"/>
        <v>-10</v>
      </c>
      <c r="Q34" s="1">
        <f t="shared" si="7"/>
        <v>-11</v>
      </c>
      <c r="R34" s="1">
        <f t="shared" si="7"/>
        <v>-12</v>
      </c>
      <c r="S34" s="1">
        <f t="shared" si="8"/>
        <v>-13</v>
      </c>
      <c r="T34" s="1">
        <f t="shared" si="8"/>
        <v>-14</v>
      </c>
      <c r="U34" s="1">
        <f t="shared" si="8"/>
        <v>-15</v>
      </c>
      <c r="V34" s="1">
        <f t="shared" si="8"/>
        <v>-16</v>
      </c>
      <c r="W34" s="1">
        <f t="shared" si="8"/>
        <v>-17</v>
      </c>
      <c r="X34" s="1">
        <f t="shared" si="8"/>
        <v>-18</v>
      </c>
      <c r="Y34" s="1">
        <f t="shared" si="8"/>
        <v>-19</v>
      </c>
      <c r="Z34" s="1">
        <f t="shared" si="8"/>
        <v>-20</v>
      </c>
    </row>
    <row r="35" spans="1:26">
      <c r="A35" s="12">
        <v>6</v>
      </c>
      <c r="B35" s="1">
        <f t="shared" si="6"/>
        <v>5</v>
      </c>
      <c r="C35" s="1">
        <f t="shared" si="7"/>
        <v>4</v>
      </c>
      <c r="D35" s="1">
        <f t="shared" si="7"/>
        <v>3</v>
      </c>
      <c r="E35" s="1">
        <f t="shared" si="7"/>
        <v>2</v>
      </c>
      <c r="F35" s="1">
        <f t="shared" si="7"/>
        <v>1</v>
      </c>
      <c r="G35" s="1">
        <f t="shared" si="7"/>
        <v>0</v>
      </c>
      <c r="H35" s="1">
        <f t="shared" si="7"/>
        <v>-1</v>
      </c>
      <c r="I35" s="1">
        <f t="shared" si="7"/>
        <v>-2</v>
      </c>
      <c r="J35" s="1">
        <f t="shared" si="7"/>
        <v>-3</v>
      </c>
      <c r="K35" s="1">
        <f t="shared" si="7"/>
        <v>-4</v>
      </c>
      <c r="L35" s="1">
        <f t="shared" si="7"/>
        <v>-5</v>
      </c>
      <c r="M35" s="1">
        <f t="shared" si="7"/>
        <v>-6</v>
      </c>
      <c r="N35" s="1">
        <f t="shared" si="7"/>
        <v>-7</v>
      </c>
      <c r="O35" s="1">
        <f t="shared" si="7"/>
        <v>-8</v>
      </c>
      <c r="P35" s="1">
        <f t="shared" si="7"/>
        <v>-9</v>
      </c>
      <c r="Q35" s="1">
        <f t="shared" si="7"/>
        <v>-10</v>
      </c>
      <c r="R35" s="1">
        <f t="shared" si="7"/>
        <v>-11</v>
      </c>
      <c r="S35" s="1">
        <f t="shared" si="8"/>
        <v>-12</v>
      </c>
      <c r="T35" s="1">
        <f t="shared" si="8"/>
        <v>-13</v>
      </c>
      <c r="U35" s="1">
        <f t="shared" si="8"/>
        <v>-14</v>
      </c>
      <c r="V35" s="1">
        <f t="shared" si="8"/>
        <v>-15</v>
      </c>
      <c r="W35" s="1">
        <f t="shared" si="8"/>
        <v>-16</v>
      </c>
      <c r="X35" s="1">
        <f t="shared" si="8"/>
        <v>-17</v>
      </c>
      <c r="Y35" s="1">
        <f t="shared" si="8"/>
        <v>-18</v>
      </c>
      <c r="Z35" s="1">
        <f t="shared" si="8"/>
        <v>-19</v>
      </c>
    </row>
    <row r="36" spans="1:26">
      <c r="A36" s="12">
        <v>7</v>
      </c>
      <c r="B36" s="1">
        <f t="shared" si="6"/>
        <v>6</v>
      </c>
      <c r="C36" s="1">
        <f t="shared" si="7"/>
        <v>5</v>
      </c>
      <c r="D36" s="1">
        <f t="shared" si="7"/>
        <v>4</v>
      </c>
      <c r="E36" s="1">
        <f t="shared" si="7"/>
        <v>3</v>
      </c>
      <c r="F36" s="1">
        <f t="shared" si="7"/>
        <v>2</v>
      </c>
      <c r="G36" s="1">
        <f t="shared" si="7"/>
        <v>1</v>
      </c>
      <c r="H36" s="1">
        <f t="shared" si="7"/>
        <v>0</v>
      </c>
      <c r="I36" s="1">
        <f t="shared" si="7"/>
        <v>-1</v>
      </c>
      <c r="J36" s="1">
        <f t="shared" si="7"/>
        <v>-2</v>
      </c>
      <c r="K36" s="1">
        <f t="shared" si="7"/>
        <v>-3</v>
      </c>
      <c r="L36" s="1">
        <f t="shared" si="7"/>
        <v>-4</v>
      </c>
      <c r="M36" s="1">
        <f t="shared" si="7"/>
        <v>-5</v>
      </c>
      <c r="N36" s="1">
        <f t="shared" si="7"/>
        <v>-6</v>
      </c>
      <c r="O36" s="1">
        <f t="shared" si="7"/>
        <v>-7</v>
      </c>
      <c r="P36" s="1">
        <f t="shared" si="7"/>
        <v>-8</v>
      </c>
      <c r="Q36" s="1">
        <f t="shared" si="7"/>
        <v>-9</v>
      </c>
      <c r="R36" s="1">
        <f t="shared" si="7"/>
        <v>-10</v>
      </c>
      <c r="S36" s="1">
        <f t="shared" si="8"/>
        <v>-11</v>
      </c>
      <c r="T36" s="1">
        <f t="shared" si="8"/>
        <v>-12</v>
      </c>
      <c r="U36" s="1">
        <f t="shared" si="8"/>
        <v>-13</v>
      </c>
      <c r="V36" s="1">
        <f t="shared" si="8"/>
        <v>-14</v>
      </c>
      <c r="W36" s="1">
        <f t="shared" si="8"/>
        <v>-15</v>
      </c>
      <c r="X36" s="1">
        <f t="shared" si="8"/>
        <v>-16</v>
      </c>
      <c r="Y36" s="1">
        <f t="shared" si="8"/>
        <v>-17</v>
      </c>
      <c r="Z36" s="1">
        <f t="shared" si="8"/>
        <v>-18</v>
      </c>
    </row>
    <row r="37" spans="1:26">
      <c r="A37" s="12">
        <v>8</v>
      </c>
      <c r="B37" s="1">
        <f t="shared" si="6"/>
        <v>7</v>
      </c>
      <c r="C37" s="1">
        <f t="shared" si="7"/>
        <v>6</v>
      </c>
      <c r="D37" s="1">
        <f t="shared" si="7"/>
        <v>5</v>
      </c>
      <c r="E37" s="1">
        <f t="shared" si="7"/>
        <v>4</v>
      </c>
      <c r="F37" s="1">
        <f t="shared" si="7"/>
        <v>3</v>
      </c>
      <c r="G37" s="1">
        <f t="shared" si="7"/>
        <v>2</v>
      </c>
      <c r="H37" s="1">
        <f t="shared" si="7"/>
        <v>1</v>
      </c>
      <c r="I37" s="1">
        <f t="shared" si="7"/>
        <v>0</v>
      </c>
      <c r="J37" s="1">
        <f t="shared" si="7"/>
        <v>-1</v>
      </c>
      <c r="K37" s="1">
        <f t="shared" si="7"/>
        <v>-2</v>
      </c>
      <c r="L37" s="1">
        <f t="shared" si="7"/>
        <v>-3</v>
      </c>
      <c r="M37" s="1">
        <f t="shared" si="7"/>
        <v>-4</v>
      </c>
      <c r="N37" s="1">
        <f t="shared" si="7"/>
        <v>-5</v>
      </c>
      <c r="O37" s="1">
        <f t="shared" si="7"/>
        <v>-6</v>
      </c>
      <c r="P37" s="1">
        <f t="shared" si="7"/>
        <v>-7</v>
      </c>
      <c r="Q37" s="1">
        <f t="shared" si="7"/>
        <v>-8</v>
      </c>
      <c r="R37" s="1">
        <f t="shared" si="7"/>
        <v>-9</v>
      </c>
      <c r="S37" s="1">
        <f t="shared" si="8"/>
        <v>-10</v>
      </c>
      <c r="T37" s="1">
        <f t="shared" si="8"/>
        <v>-11</v>
      </c>
      <c r="U37" s="1">
        <f t="shared" si="8"/>
        <v>-12</v>
      </c>
      <c r="V37" s="1">
        <f t="shared" si="8"/>
        <v>-13</v>
      </c>
      <c r="W37" s="1">
        <f t="shared" si="8"/>
        <v>-14</v>
      </c>
      <c r="X37" s="1">
        <f t="shared" si="8"/>
        <v>-15</v>
      </c>
      <c r="Y37" s="1">
        <f t="shared" si="8"/>
        <v>-16</v>
      </c>
      <c r="Z37" s="1">
        <f t="shared" si="8"/>
        <v>-17</v>
      </c>
    </row>
    <row r="38" spans="1:26">
      <c r="A38" s="12">
        <v>9</v>
      </c>
      <c r="B38" s="1">
        <f t="shared" si="6"/>
        <v>8</v>
      </c>
      <c r="C38" s="1">
        <f t="shared" si="7"/>
        <v>7</v>
      </c>
      <c r="D38" s="1">
        <f t="shared" si="7"/>
        <v>6</v>
      </c>
      <c r="E38" s="1">
        <f t="shared" si="7"/>
        <v>5</v>
      </c>
      <c r="F38" s="1">
        <f t="shared" si="7"/>
        <v>4</v>
      </c>
      <c r="G38" s="1">
        <f t="shared" si="7"/>
        <v>3</v>
      </c>
      <c r="H38" s="1">
        <f t="shared" si="7"/>
        <v>2</v>
      </c>
      <c r="I38" s="1">
        <f t="shared" si="7"/>
        <v>1</v>
      </c>
      <c r="J38" s="1">
        <f t="shared" si="7"/>
        <v>0</v>
      </c>
      <c r="K38" s="1">
        <f t="shared" si="7"/>
        <v>-1</v>
      </c>
      <c r="L38" s="1">
        <f t="shared" si="7"/>
        <v>-2</v>
      </c>
      <c r="M38" s="1">
        <f t="shared" si="7"/>
        <v>-3</v>
      </c>
      <c r="N38" s="1">
        <f t="shared" si="7"/>
        <v>-4</v>
      </c>
      <c r="O38" s="1">
        <f t="shared" si="7"/>
        <v>-5</v>
      </c>
      <c r="P38" s="1">
        <f t="shared" si="7"/>
        <v>-6</v>
      </c>
      <c r="Q38" s="1">
        <f t="shared" si="7"/>
        <v>-7</v>
      </c>
      <c r="R38" s="1">
        <f t="shared" si="7"/>
        <v>-8</v>
      </c>
      <c r="S38" s="1">
        <f t="shared" si="8"/>
        <v>-9</v>
      </c>
      <c r="T38" s="1">
        <f t="shared" si="8"/>
        <v>-10</v>
      </c>
      <c r="U38" s="1">
        <f t="shared" si="8"/>
        <v>-11</v>
      </c>
      <c r="V38" s="1">
        <f t="shared" si="8"/>
        <v>-12</v>
      </c>
      <c r="W38" s="1">
        <f t="shared" si="8"/>
        <v>-13</v>
      </c>
      <c r="X38" s="1">
        <f t="shared" si="8"/>
        <v>-14</v>
      </c>
      <c r="Y38" s="1">
        <f t="shared" si="8"/>
        <v>-15</v>
      </c>
      <c r="Z38" s="1">
        <f t="shared" si="8"/>
        <v>-16</v>
      </c>
    </row>
    <row r="39" spans="1:26">
      <c r="A39" s="12">
        <v>10</v>
      </c>
      <c r="B39" s="1">
        <f t="shared" si="6"/>
        <v>9</v>
      </c>
      <c r="C39" s="1">
        <f t="shared" si="7"/>
        <v>8</v>
      </c>
      <c r="D39" s="1">
        <f t="shared" si="7"/>
        <v>7</v>
      </c>
      <c r="E39" s="1">
        <f t="shared" si="7"/>
        <v>6</v>
      </c>
      <c r="F39" s="1">
        <f t="shared" si="7"/>
        <v>5</v>
      </c>
      <c r="G39" s="1">
        <f t="shared" si="7"/>
        <v>4</v>
      </c>
      <c r="H39" s="1">
        <f t="shared" si="7"/>
        <v>3</v>
      </c>
      <c r="I39" s="1">
        <f t="shared" si="7"/>
        <v>2</v>
      </c>
      <c r="J39" s="1">
        <f t="shared" si="7"/>
        <v>1</v>
      </c>
      <c r="K39" s="1">
        <f t="shared" si="7"/>
        <v>0</v>
      </c>
      <c r="L39" s="1">
        <f t="shared" si="7"/>
        <v>-1</v>
      </c>
      <c r="M39" s="1">
        <f t="shared" si="7"/>
        <v>-2</v>
      </c>
      <c r="N39" s="1">
        <f t="shared" si="7"/>
        <v>-3</v>
      </c>
      <c r="O39" s="1">
        <f t="shared" si="7"/>
        <v>-4</v>
      </c>
      <c r="P39" s="1">
        <f t="shared" si="7"/>
        <v>-5</v>
      </c>
      <c r="Q39" s="1">
        <f t="shared" si="7"/>
        <v>-6</v>
      </c>
      <c r="R39" s="1">
        <f t="shared" si="7"/>
        <v>-7</v>
      </c>
      <c r="S39" s="1">
        <f t="shared" si="8"/>
        <v>-8</v>
      </c>
      <c r="T39" s="1">
        <f t="shared" si="8"/>
        <v>-9</v>
      </c>
      <c r="U39" s="1">
        <f t="shared" si="8"/>
        <v>-10</v>
      </c>
      <c r="V39" s="1">
        <f t="shared" si="8"/>
        <v>-11</v>
      </c>
      <c r="W39" s="1">
        <f t="shared" si="8"/>
        <v>-12</v>
      </c>
      <c r="X39" s="1">
        <f t="shared" si="8"/>
        <v>-13</v>
      </c>
      <c r="Y39" s="1">
        <f t="shared" si="8"/>
        <v>-14</v>
      </c>
      <c r="Z39" s="1">
        <f t="shared" si="8"/>
        <v>-15</v>
      </c>
    </row>
    <row r="40" spans="1:26">
      <c r="A40" s="12">
        <v>11</v>
      </c>
      <c r="B40" s="1">
        <f t="shared" si="6"/>
        <v>10</v>
      </c>
      <c r="C40" s="1">
        <f t="shared" si="7"/>
        <v>9</v>
      </c>
      <c r="D40" s="1">
        <f t="shared" si="7"/>
        <v>8</v>
      </c>
      <c r="E40" s="1">
        <f t="shared" si="7"/>
        <v>7</v>
      </c>
      <c r="F40" s="1">
        <f t="shared" si="7"/>
        <v>6</v>
      </c>
      <c r="G40" s="1">
        <f t="shared" si="7"/>
        <v>5</v>
      </c>
      <c r="H40" s="1">
        <f t="shared" si="7"/>
        <v>4</v>
      </c>
      <c r="I40" s="1">
        <f t="shared" si="7"/>
        <v>3</v>
      </c>
      <c r="J40" s="1">
        <f t="shared" si="7"/>
        <v>2</v>
      </c>
      <c r="K40" s="1">
        <f t="shared" si="7"/>
        <v>1</v>
      </c>
      <c r="L40" s="1">
        <f t="shared" si="7"/>
        <v>0</v>
      </c>
      <c r="M40" s="1">
        <f t="shared" si="7"/>
        <v>-1</v>
      </c>
      <c r="N40" s="1">
        <f t="shared" si="7"/>
        <v>-2</v>
      </c>
      <c r="O40" s="1">
        <f t="shared" si="7"/>
        <v>-3</v>
      </c>
      <c r="P40" s="1">
        <f t="shared" si="7"/>
        <v>-4</v>
      </c>
      <c r="Q40" s="1">
        <f t="shared" si="7"/>
        <v>-5</v>
      </c>
      <c r="R40" s="1">
        <f t="shared" si="7"/>
        <v>-6</v>
      </c>
      <c r="S40" s="1">
        <f t="shared" si="8"/>
        <v>-7</v>
      </c>
      <c r="T40" s="1">
        <f t="shared" si="8"/>
        <v>-8</v>
      </c>
      <c r="U40" s="1">
        <f t="shared" si="8"/>
        <v>-9</v>
      </c>
      <c r="V40" s="1">
        <f t="shared" si="8"/>
        <v>-10</v>
      </c>
      <c r="W40" s="1">
        <f t="shared" si="8"/>
        <v>-11</v>
      </c>
      <c r="X40" s="1">
        <f t="shared" si="8"/>
        <v>-12</v>
      </c>
      <c r="Y40" s="1">
        <f t="shared" si="8"/>
        <v>-13</v>
      </c>
      <c r="Z40" s="1">
        <f t="shared" si="8"/>
        <v>-14</v>
      </c>
    </row>
    <row r="41" spans="1:26">
      <c r="A41" s="12">
        <v>12</v>
      </c>
      <c r="B41" s="1">
        <f t="shared" si="6"/>
        <v>11</v>
      </c>
      <c r="C41" s="1">
        <f t="shared" si="7"/>
        <v>10</v>
      </c>
      <c r="D41" s="1">
        <f t="shared" si="7"/>
        <v>9</v>
      </c>
      <c r="E41" s="1">
        <f t="shared" si="7"/>
        <v>8</v>
      </c>
      <c r="F41" s="1">
        <f t="shared" si="7"/>
        <v>7</v>
      </c>
      <c r="G41" s="1">
        <f t="shared" si="7"/>
        <v>6</v>
      </c>
      <c r="H41" s="1">
        <f t="shared" si="7"/>
        <v>5</v>
      </c>
      <c r="I41" s="1">
        <f t="shared" si="7"/>
        <v>4</v>
      </c>
      <c r="J41" s="1">
        <f t="shared" si="7"/>
        <v>3</v>
      </c>
      <c r="K41" s="1">
        <f t="shared" si="7"/>
        <v>2</v>
      </c>
      <c r="L41" s="1">
        <f t="shared" si="7"/>
        <v>1</v>
      </c>
      <c r="M41" s="1">
        <f t="shared" si="7"/>
        <v>0</v>
      </c>
      <c r="N41" s="1">
        <f t="shared" si="7"/>
        <v>-1</v>
      </c>
      <c r="O41" s="1">
        <f t="shared" si="7"/>
        <v>-2</v>
      </c>
      <c r="P41" s="1">
        <f t="shared" si="7"/>
        <v>-3</v>
      </c>
      <c r="Q41" s="1">
        <f t="shared" si="7"/>
        <v>-4</v>
      </c>
      <c r="R41" s="1">
        <f t="shared" si="7"/>
        <v>-5</v>
      </c>
      <c r="S41" s="1">
        <f t="shared" si="8"/>
        <v>-6</v>
      </c>
      <c r="T41" s="1">
        <f t="shared" si="8"/>
        <v>-7</v>
      </c>
      <c r="U41" s="1">
        <f t="shared" si="8"/>
        <v>-8</v>
      </c>
      <c r="V41" s="1">
        <f t="shared" si="8"/>
        <v>-9</v>
      </c>
      <c r="W41" s="1">
        <f t="shared" si="8"/>
        <v>-10</v>
      </c>
      <c r="X41" s="1">
        <f t="shared" si="8"/>
        <v>-11</v>
      </c>
      <c r="Y41" s="1">
        <f t="shared" si="8"/>
        <v>-12</v>
      </c>
      <c r="Z41" s="1">
        <f t="shared" si="8"/>
        <v>-13</v>
      </c>
    </row>
    <row r="42" spans="1:26">
      <c r="A42" s="12">
        <v>13</v>
      </c>
      <c r="B42" s="1">
        <f t="shared" si="6"/>
        <v>12</v>
      </c>
      <c r="C42" s="1">
        <f t="shared" si="7"/>
        <v>11</v>
      </c>
      <c r="D42" s="1">
        <f t="shared" si="7"/>
        <v>10</v>
      </c>
      <c r="E42" s="1">
        <f t="shared" si="7"/>
        <v>9</v>
      </c>
      <c r="F42" s="1">
        <f t="shared" si="7"/>
        <v>8</v>
      </c>
      <c r="G42" s="1">
        <f t="shared" si="7"/>
        <v>7</v>
      </c>
      <c r="H42" s="1">
        <f t="shared" si="7"/>
        <v>6</v>
      </c>
      <c r="I42" s="1">
        <f t="shared" si="7"/>
        <v>5</v>
      </c>
      <c r="J42" s="1">
        <f t="shared" si="7"/>
        <v>4</v>
      </c>
      <c r="K42" s="1">
        <f t="shared" si="7"/>
        <v>3</v>
      </c>
      <c r="L42" s="1">
        <f t="shared" si="7"/>
        <v>2</v>
      </c>
      <c r="M42" s="1">
        <f t="shared" si="7"/>
        <v>1</v>
      </c>
      <c r="N42" s="1">
        <f t="shared" si="7"/>
        <v>0</v>
      </c>
      <c r="O42" s="1">
        <f t="shared" si="7"/>
        <v>-1</v>
      </c>
      <c r="P42" s="1">
        <f t="shared" si="7"/>
        <v>-2</v>
      </c>
      <c r="Q42" s="1">
        <f t="shared" si="7"/>
        <v>-3</v>
      </c>
      <c r="R42" s="1">
        <f t="shared" si="7"/>
        <v>-4</v>
      </c>
      <c r="S42" s="1">
        <f t="shared" si="8"/>
        <v>-5</v>
      </c>
      <c r="T42" s="1">
        <f t="shared" si="8"/>
        <v>-6</v>
      </c>
      <c r="U42" s="1">
        <f t="shared" si="8"/>
        <v>-7</v>
      </c>
      <c r="V42" s="1">
        <f t="shared" si="8"/>
        <v>-8</v>
      </c>
      <c r="W42" s="1">
        <f t="shared" si="8"/>
        <v>-9</v>
      </c>
      <c r="X42" s="1">
        <f t="shared" si="8"/>
        <v>-10</v>
      </c>
      <c r="Y42" s="1">
        <f t="shared" si="8"/>
        <v>-11</v>
      </c>
      <c r="Z42" s="1">
        <f t="shared" si="8"/>
        <v>-12</v>
      </c>
    </row>
    <row r="43" spans="1:26">
      <c r="A43" s="12">
        <v>14</v>
      </c>
      <c r="B43" s="1">
        <f t="shared" si="6"/>
        <v>13</v>
      </c>
      <c r="C43" s="1">
        <f t="shared" si="7"/>
        <v>12</v>
      </c>
      <c r="D43" s="1">
        <f t="shared" si="7"/>
        <v>11</v>
      </c>
      <c r="E43" s="1">
        <f t="shared" si="7"/>
        <v>10</v>
      </c>
      <c r="F43" s="1">
        <f t="shared" si="7"/>
        <v>9</v>
      </c>
      <c r="G43" s="1">
        <f t="shared" si="7"/>
        <v>8</v>
      </c>
      <c r="H43" s="1">
        <f t="shared" si="7"/>
        <v>7</v>
      </c>
      <c r="I43" s="1">
        <f t="shared" si="7"/>
        <v>6</v>
      </c>
      <c r="J43" s="1">
        <f t="shared" si="7"/>
        <v>5</v>
      </c>
      <c r="K43" s="1">
        <f t="shared" si="7"/>
        <v>4</v>
      </c>
      <c r="L43" s="1">
        <f t="shared" si="7"/>
        <v>3</v>
      </c>
      <c r="M43" s="1">
        <f t="shared" si="7"/>
        <v>2</v>
      </c>
      <c r="N43" s="1">
        <f t="shared" si="7"/>
        <v>1</v>
      </c>
      <c r="O43" s="1">
        <f t="shared" si="7"/>
        <v>0</v>
      </c>
      <c r="P43" s="1">
        <f t="shared" si="7"/>
        <v>-1</v>
      </c>
      <c r="Q43" s="1">
        <f t="shared" si="7"/>
        <v>-2</v>
      </c>
      <c r="R43" s="1">
        <f t="shared" si="7"/>
        <v>-3</v>
      </c>
      <c r="S43" s="1">
        <f t="shared" si="8"/>
        <v>-4</v>
      </c>
      <c r="T43" s="1">
        <f t="shared" si="8"/>
        <v>-5</v>
      </c>
      <c r="U43" s="1">
        <f t="shared" si="8"/>
        <v>-6</v>
      </c>
      <c r="V43" s="1">
        <f t="shared" si="8"/>
        <v>-7</v>
      </c>
      <c r="W43" s="1">
        <f t="shared" si="8"/>
        <v>-8</v>
      </c>
      <c r="X43" s="1">
        <f t="shared" si="8"/>
        <v>-9</v>
      </c>
      <c r="Y43" s="1">
        <f t="shared" si="8"/>
        <v>-10</v>
      </c>
      <c r="Z43" s="1">
        <f t="shared" si="8"/>
        <v>-11</v>
      </c>
    </row>
    <row r="44" spans="1:26">
      <c r="A44" s="12">
        <v>15</v>
      </c>
      <c r="B44" s="1">
        <f t="shared" si="6"/>
        <v>14</v>
      </c>
      <c r="C44" s="1">
        <f t="shared" si="7"/>
        <v>13</v>
      </c>
      <c r="D44" s="1">
        <f t="shared" si="7"/>
        <v>12</v>
      </c>
      <c r="E44" s="1">
        <f t="shared" si="7"/>
        <v>11</v>
      </c>
      <c r="F44" s="1">
        <f t="shared" si="7"/>
        <v>10</v>
      </c>
      <c r="G44" s="1">
        <f t="shared" si="7"/>
        <v>9</v>
      </c>
      <c r="H44" s="1">
        <f t="shared" si="7"/>
        <v>8</v>
      </c>
      <c r="I44" s="1">
        <f t="shared" si="7"/>
        <v>7</v>
      </c>
      <c r="J44" s="1">
        <f t="shared" si="7"/>
        <v>6</v>
      </c>
      <c r="K44" s="1">
        <f t="shared" si="7"/>
        <v>5</v>
      </c>
      <c r="L44" s="1">
        <f t="shared" si="7"/>
        <v>4</v>
      </c>
      <c r="M44" s="1">
        <f t="shared" si="7"/>
        <v>3</v>
      </c>
      <c r="N44" s="1">
        <f t="shared" si="7"/>
        <v>2</v>
      </c>
      <c r="O44" s="1">
        <f t="shared" si="7"/>
        <v>1</v>
      </c>
      <c r="P44" s="1">
        <f t="shared" si="7"/>
        <v>0</v>
      </c>
      <c r="Q44" s="1">
        <f t="shared" si="7"/>
        <v>-1</v>
      </c>
      <c r="R44" s="1">
        <f t="shared" si="7"/>
        <v>-2</v>
      </c>
      <c r="S44" s="1">
        <f t="shared" si="8"/>
        <v>-3</v>
      </c>
      <c r="T44" s="1">
        <f t="shared" si="8"/>
        <v>-4</v>
      </c>
      <c r="U44" s="1">
        <f t="shared" si="8"/>
        <v>-5</v>
      </c>
      <c r="V44" s="1">
        <f t="shared" si="8"/>
        <v>-6</v>
      </c>
      <c r="W44" s="1">
        <f t="shared" si="8"/>
        <v>-7</v>
      </c>
      <c r="X44" s="1">
        <f t="shared" si="8"/>
        <v>-8</v>
      </c>
      <c r="Y44" s="1">
        <f t="shared" si="8"/>
        <v>-9</v>
      </c>
      <c r="Z44" s="1">
        <f t="shared" si="8"/>
        <v>-10</v>
      </c>
    </row>
    <row r="45" spans="1:26">
      <c r="A45" s="12">
        <v>16</v>
      </c>
      <c r="B45" s="1">
        <f t="shared" si="6"/>
        <v>15</v>
      </c>
      <c r="C45" s="1">
        <f t="shared" si="7"/>
        <v>14</v>
      </c>
      <c r="D45" s="1">
        <f t="shared" si="7"/>
        <v>13</v>
      </c>
      <c r="E45" s="1">
        <f t="shared" si="7"/>
        <v>12</v>
      </c>
      <c r="F45" s="1">
        <f t="shared" si="7"/>
        <v>11</v>
      </c>
      <c r="G45" s="1">
        <f t="shared" si="7"/>
        <v>10</v>
      </c>
      <c r="H45" s="1">
        <f t="shared" si="7"/>
        <v>9</v>
      </c>
      <c r="I45" s="1">
        <f t="shared" si="7"/>
        <v>8</v>
      </c>
      <c r="J45" s="1">
        <f t="shared" si="7"/>
        <v>7</v>
      </c>
      <c r="K45" s="1">
        <f t="shared" si="7"/>
        <v>6</v>
      </c>
      <c r="L45" s="1">
        <f t="shared" si="7"/>
        <v>5</v>
      </c>
      <c r="M45" s="1">
        <f t="shared" si="7"/>
        <v>4</v>
      </c>
      <c r="N45" s="1">
        <f t="shared" si="7"/>
        <v>3</v>
      </c>
      <c r="O45" s="1">
        <f t="shared" si="7"/>
        <v>2</v>
      </c>
      <c r="P45" s="1">
        <f t="shared" si="7"/>
        <v>1</v>
      </c>
      <c r="Q45" s="1">
        <f t="shared" si="7"/>
        <v>0</v>
      </c>
      <c r="R45" s="1">
        <f t="shared" ref="R45:Z54" si="9">$A45-R$29</f>
        <v>-1</v>
      </c>
      <c r="S45" s="1">
        <f t="shared" si="8"/>
        <v>-2</v>
      </c>
      <c r="T45" s="1">
        <f t="shared" si="8"/>
        <v>-3</v>
      </c>
      <c r="U45" s="1">
        <f t="shared" si="8"/>
        <v>-4</v>
      </c>
      <c r="V45" s="1">
        <f t="shared" si="8"/>
        <v>-5</v>
      </c>
      <c r="W45" s="1">
        <f t="shared" si="8"/>
        <v>-6</v>
      </c>
      <c r="X45" s="1">
        <f t="shared" si="8"/>
        <v>-7</v>
      </c>
      <c r="Y45" s="1">
        <f t="shared" si="8"/>
        <v>-8</v>
      </c>
      <c r="Z45" s="1">
        <f t="shared" si="8"/>
        <v>-9</v>
      </c>
    </row>
    <row r="46" spans="1:26">
      <c r="A46" s="12">
        <v>17</v>
      </c>
      <c r="B46" s="1">
        <f t="shared" si="6"/>
        <v>16</v>
      </c>
      <c r="C46" s="1">
        <f t="shared" ref="C46:Q46" si="10">$A46-C$29</f>
        <v>15</v>
      </c>
      <c r="D46" s="1">
        <f t="shared" si="10"/>
        <v>14</v>
      </c>
      <c r="E46" s="1">
        <f t="shared" si="10"/>
        <v>13</v>
      </c>
      <c r="F46" s="1">
        <f t="shared" si="10"/>
        <v>12</v>
      </c>
      <c r="G46" s="1">
        <f t="shared" si="10"/>
        <v>11</v>
      </c>
      <c r="H46" s="1">
        <f t="shared" si="10"/>
        <v>10</v>
      </c>
      <c r="I46" s="1">
        <f t="shared" si="10"/>
        <v>9</v>
      </c>
      <c r="J46" s="1">
        <f t="shared" si="10"/>
        <v>8</v>
      </c>
      <c r="K46" s="1">
        <f t="shared" si="10"/>
        <v>7</v>
      </c>
      <c r="L46" s="1">
        <f t="shared" si="10"/>
        <v>6</v>
      </c>
      <c r="M46" s="1">
        <f t="shared" si="10"/>
        <v>5</v>
      </c>
      <c r="N46" s="1">
        <f t="shared" si="10"/>
        <v>4</v>
      </c>
      <c r="O46" s="1">
        <f t="shared" si="10"/>
        <v>3</v>
      </c>
      <c r="P46" s="1">
        <f t="shared" si="10"/>
        <v>2</v>
      </c>
      <c r="Q46" s="1">
        <f t="shared" si="10"/>
        <v>1</v>
      </c>
      <c r="R46" s="1">
        <f t="shared" si="9"/>
        <v>0</v>
      </c>
      <c r="S46" s="1">
        <f t="shared" si="9"/>
        <v>-1</v>
      </c>
      <c r="T46" s="1">
        <f t="shared" si="9"/>
        <v>-2</v>
      </c>
      <c r="U46" s="1">
        <f t="shared" si="9"/>
        <v>-3</v>
      </c>
      <c r="V46" s="1">
        <f t="shared" si="9"/>
        <v>-4</v>
      </c>
      <c r="W46" s="1">
        <f t="shared" si="9"/>
        <v>-5</v>
      </c>
      <c r="X46" s="1">
        <f t="shared" si="9"/>
        <v>-6</v>
      </c>
      <c r="Y46" s="1">
        <f t="shared" si="9"/>
        <v>-7</v>
      </c>
      <c r="Z46" s="1">
        <f t="shared" si="9"/>
        <v>-8</v>
      </c>
    </row>
    <row r="47" spans="1:26">
      <c r="A47" s="12">
        <v>18</v>
      </c>
      <c r="B47" s="1">
        <f t="shared" ref="B47:Q54" si="11">$A47-B$29</f>
        <v>17</v>
      </c>
      <c r="C47" s="1">
        <f t="shared" si="11"/>
        <v>16</v>
      </c>
      <c r="D47" s="1">
        <f t="shared" si="11"/>
        <v>15</v>
      </c>
      <c r="E47" s="1">
        <f t="shared" si="11"/>
        <v>14</v>
      </c>
      <c r="F47" s="1">
        <f t="shared" si="11"/>
        <v>13</v>
      </c>
      <c r="G47" s="1">
        <f t="shared" si="11"/>
        <v>12</v>
      </c>
      <c r="H47" s="1">
        <f t="shared" si="11"/>
        <v>11</v>
      </c>
      <c r="I47" s="1">
        <f t="shared" si="11"/>
        <v>10</v>
      </c>
      <c r="J47" s="1">
        <f t="shared" si="11"/>
        <v>9</v>
      </c>
      <c r="K47" s="1">
        <f t="shared" si="11"/>
        <v>8</v>
      </c>
      <c r="L47" s="1">
        <f t="shared" si="11"/>
        <v>7</v>
      </c>
      <c r="M47" s="1">
        <f t="shared" si="11"/>
        <v>6</v>
      </c>
      <c r="N47" s="1">
        <f t="shared" si="11"/>
        <v>5</v>
      </c>
      <c r="O47" s="1">
        <f t="shared" si="11"/>
        <v>4</v>
      </c>
      <c r="P47" s="1">
        <f t="shared" si="11"/>
        <v>3</v>
      </c>
      <c r="Q47" s="1">
        <f t="shared" si="11"/>
        <v>2</v>
      </c>
      <c r="R47" s="1">
        <f t="shared" si="9"/>
        <v>1</v>
      </c>
      <c r="S47" s="1">
        <f t="shared" si="9"/>
        <v>0</v>
      </c>
      <c r="T47" s="1">
        <f t="shared" si="9"/>
        <v>-1</v>
      </c>
      <c r="U47" s="1">
        <f t="shared" si="9"/>
        <v>-2</v>
      </c>
      <c r="V47" s="1">
        <f t="shared" si="9"/>
        <v>-3</v>
      </c>
      <c r="W47" s="1">
        <f t="shared" si="9"/>
        <v>-4</v>
      </c>
      <c r="X47" s="1">
        <f t="shared" si="9"/>
        <v>-5</v>
      </c>
      <c r="Y47" s="1">
        <f t="shared" si="9"/>
        <v>-6</v>
      </c>
      <c r="Z47" s="1">
        <f t="shared" si="9"/>
        <v>-7</v>
      </c>
    </row>
    <row r="48" spans="1:26">
      <c r="A48" s="12">
        <v>19</v>
      </c>
      <c r="B48" s="1">
        <f t="shared" si="11"/>
        <v>18</v>
      </c>
      <c r="C48" s="1">
        <f t="shared" si="11"/>
        <v>17</v>
      </c>
      <c r="D48" s="1">
        <f t="shared" si="11"/>
        <v>16</v>
      </c>
      <c r="E48" s="1">
        <f t="shared" si="11"/>
        <v>15</v>
      </c>
      <c r="F48" s="1">
        <f t="shared" si="11"/>
        <v>14</v>
      </c>
      <c r="G48" s="1">
        <f t="shared" si="11"/>
        <v>13</v>
      </c>
      <c r="H48" s="1">
        <f t="shared" si="11"/>
        <v>12</v>
      </c>
      <c r="I48" s="1">
        <f t="shared" si="11"/>
        <v>11</v>
      </c>
      <c r="J48" s="1">
        <f t="shared" si="11"/>
        <v>10</v>
      </c>
      <c r="K48" s="1">
        <f t="shared" si="11"/>
        <v>9</v>
      </c>
      <c r="L48" s="1">
        <f t="shared" si="11"/>
        <v>8</v>
      </c>
      <c r="M48" s="1">
        <f t="shared" si="11"/>
        <v>7</v>
      </c>
      <c r="N48" s="1">
        <f t="shared" si="11"/>
        <v>6</v>
      </c>
      <c r="O48" s="1">
        <f t="shared" si="11"/>
        <v>5</v>
      </c>
      <c r="P48" s="1">
        <f t="shared" si="11"/>
        <v>4</v>
      </c>
      <c r="Q48" s="1">
        <f t="shared" si="11"/>
        <v>3</v>
      </c>
      <c r="R48" s="1">
        <f t="shared" si="9"/>
        <v>2</v>
      </c>
      <c r="S48" s="1">
        <f t="shared" si="9"/>
        <v>1</v>
      </c>
      <c r="T48" s="1">
        <f t="shared" si="9"/>
        <v>0</v>
      </c>
      <c r="U48" s="1">
        <f t="shared" si="9"/>
        <v>-1</v>
      </c>
      <c r="V48" s="1">
        <f t="shared" si="9"/>
        <v>-2</v>
      </c>
      <c r="W48" s="1">
        <f t="shared" si="9"/>
        <v>-3</v>
      </c>
      <c r="X48" s="1">
        <f t="shared" si="9"/>
        <v>-4</v>
      </c>
      <c r="Y48" s="1">
        <f t="shared" si="9"/>
        <v>-5</v>
      </c>
      <c r="Z48" s="1">
        <f t="shared" si="9"/>
        <v>-6</v>
      </c>
    </row>
    <row r="49" spans="1:26">
      <c r="A49" s="12">
        <v>20</v>
      </c>
      <c r="B49" s="1">
        <f t="shared" si="11"/>
        <v>19</v>
      </c>
      <c r="C49" s="1">
        <f t="shared" si="11"/>
        <v>18</v>
      </c>
      <c r="D49" s="1">
        <f t="shared" si="11"/>
        <v>17</v>
      </c>
      <c r="E49" s="1">
        <f t="shared" si="11"/>
        <v>16</v>
      </c>
      <c r="F49" s="1">
        <f t="shared" si="11"/>
        <v>15</v>
      </c>
      <c r="G49" s="1">
        <f t="shared" si="11"/>
        <v>14</v>
      </c>
      <c r="H49" s="1">
        <f t="shared" si="11"/>
        <v>13</v>
      </c>
      <c r="I49" s="1">
        <f t="shared" si="11"/>
        <v>12</v>
      </c>
      <c r="J49" s="1">
        <f t="shared" si="11"/>
        <v>11</v>
      </c>
      <c r="K49" s="1">
        <f t="shared" si="11"/>
        <v>10</v>
      </c>
      <c r="L49" s="1">
        <f t="shared" si="11"/>
        <v>9</v>
      </c>
      <c r="M49" s="1">
        <f t="shared" si="11"/>
        <v>8</v>
      </c>
      <c r="N49" s="1">
        <f t="shared" si="11"/>
        <v>7</v>
      </c>
      <c r="O49" s="1">
        <f t="shared" si="11"/>
        <v>6</v>
      </c>
      <c r="P49" s="1">
        <f t="shared" si="11"/>
        <v>5</v>
      </c>
      <c r="Q49" s="1">
        <f t="shared" si="11"/>
        <v>4</v>
      </c>
      <c r="R49" s="1">
        <f t="shared" si="9"/>
        <v>3</v>
      </c>
      <c r="S49" s="1">
        <f t="shared" si="9"/>
        <v>2</v>
      </c>
      <c r="T49" s="1">
        <f t="shared" si="9"/>
        <v>1</v>
      </c>
      <c r="U49" s="1">
        <f t="shared" si="9"/>
        <v>0</v>
      </c>
      <c r="V49" s="1">
        <f t="shared" si="9"/>
        <v>-1</v>
      </c>
      <c r="W49" s="1">
        <f t="shared" si="9"/>
        <v>-2</v>
      </c>
      <c r="X49" s="1">
        <f t="shared" si="9"/>
        <v>-3</v>
      </c>
      <c r="Y49" s="1">
        <f t="shared" si="9"/>
        <v>-4</v>
      </c>
      <c r="Z49" s="1">
        <f t="shared" si="9"/>
        <v>-5</v>
      </c>
    </row>
    <row r="50" spans="1:26">
      <c r="A50" s="12">
        <v>21</v>
      </c>
      <c r="B50" s="1">
        <f t="shared" si="11"/>
        <v>20</v>
      </c>
      <c r="C50" s="1">
        <f t="shared" si="11"/>
        <v>19</v>
      </c>
      <c r="D50" s="1">
        <f t="shared" si="11"/>
        <v>18</v>
      </c>
      <c r="E50" s="1">
        <f t="shared" si="11"/>
        <v>17</v>
      </c>
      <c r="F50" s="1">
        <f t="shared" si="11"/>
        <v>16</v>
      </c>
      <c r="G50" s="1">
        <f t="shared" si="11"/>
        <v>15</v>
      </c>
      <c r="H50" s="1">
        <f t="shared" si="11"/>
        <v>14</v>
      </c>
      <c r="I50" s="1">
        <f t="shared" si="11"/>
        <v>13</v>
      </c>
      <c r="J50" s="1">
        <f t="shared" si="11"/>
        <v>12</v>
      </c>
      <c r="K50" s="1">
        <f t="shared" si="11"/>
        <v>11</v>
      </c>
      <c r="L50" s="1">
        <f t="shared" si="11"/>
        <v>10</v>
      </c>
      <c r="M50" s="1">
        <f t="shared" si="11"/>
        <v>9</v>
      </c>
      <c r="N50" s="1">
        <f t="shared" si="11"/>
        <v>8</v>
      </c>
      <c r="O50" s="1">
        <f t="shared" si="11"/>
        <v>7</v>
      </c>
      <c r="P50" s="1">
        <f t="shared" si="11"/>
        <v>6</v>
      </c>
      <c r="Q50" s="1">
        <f t="shared" si="11"/>
        <v>5</v>
      </c>
      <c r="R50" s="1">
        <f t="shared" si="9"/>
        <v>4</v>
      </c>
      <c r="S50" s="1">
        <f t="shared" si="9"/>
        <v>3</v>
      </c>
      <c r="T50" s="1">
        <f t="shared" si="9"/>
        <v>2</v>
      </c>
      <c r="U50" s="1">
        <f t="shared" si="9"/>
        <v>1</v>
      </c>
      <c r="V50" s="1">
        <f t="shared" si="9"/>
        <v>0</v>
      </c>
      <c r="W50" s="1">
        <f t="shared" si="9"/>
        <v>-1</v>
      </c>
      <c r="X50" s="1">
        <f t="shared" si="9"/>
        <v>-2</v>
      </c>
      <c r="Y50" s="1">
        <f t="shared" si="9"/>
        <v>-3</v>
      </c>
      <c r="Z50" s="1">
        <f t="shared" si="9"/>
        <v>-4</v>
      </c>
    </row>
    <row r="51" spans="1:26">
      <c r="A51" s="12">
        <v>22</v>
      </c>
      <c r="B51" s="1">
        <f t="shared" si="11"/>
        <v>21</v>
      </c>
      <c r="C51" s="1">
        <f t="shared" si="11"/>
        <v>20</v>
      </c>
      <c r="D51" s="1">
        <f t="shared" si="11"/>
        <v>19</v>
      </c>
      <c r="E51" s="1">
        <f t="shared" si="11"/>
        <v>18</v>
      </c>
      <c r="F51" s="1">
        <f t="shared" si="11"/>
        <v>17</v>
      </c>
      <c r="G51" s="1">
        <f t="shared" si="11"/>
        <v>16</v>
      </c>
      <c r="H51" s="1">
        <f t="shared" si="11"/>
        <v>15</v>
      </c>
      <c r="I51" s="1">
        <f t="shared" si="11"/>
        <v>14</v>
      </c>
      <c r="J51" s="1">
        <f t="shared" si="11"/>
        <v>13</v>
      </c>
      <c r="K51" s="1">
        <f t="shared" si="11"/>
        <v>12</v>
      </c>
      <c r="L51" s="1">
        <f t="shared" si="11"/>
        <v>11</v>
      </c>
      <c r="M51" s="1">
        <f t="shared" si="11"/>
        <v>10</v>
      </c>
      <c r="N51" s="1">
        <f t="shared" si="11"/>
        <v>9</v>
      </c>
      <c r="O51" s="1">
        <f t="shared" si="11"/>
        <v>8</v>
      </c>
      <c r="P51" s="1">
        <f t="shared" si="11"/>
        <v>7</v>
      </c>
      <c r="Q51" s="1">
        <f t="shared" si="11"/>
        <v>6</v>
      </c>
      <c r="R51" s="1">
        <f t="shared" si="9"/>
        <v>5</v>
      </c>
      <c r="S51" s="1">
        <f t="shared" si="9"/>
        <v>4</v>
      </c>
      <c r="T51" s="1">
        <f t="shared" si="9"/>
        <v>3</v>
      </c>
      <c r="U51" s="1">
        <f t="shared" si="9"/>
        <v>2</v>
      </c>
      <c r="V51" s="1">
        <f t="shared" si="9"/>
        <v>1</v>
      </c>
      <c r="W51" s="1">
        <f t="shared" si="9"/>
        <v>0</v>
      </c>
      <c r="X51" s="1">
        <f t="shared" si="9"/>
        <v>-1</v>
      </c>
      <c r="Y51" s="1">
        <f t="shared" si="9"/>
        <v>-2</v>
      </c>
      <c r="Z51" s="1">
        <f t="shared" si="9"/>
        <v>-3</v>
      </c>
    </row>
    <row r="52" spans="1:26">
      <c r="A52" s="12">
        <v>23</v>
      </c>
      <c r="B52" s="1">
        <f t="shared" si="11"/>
        <v>22</v>
      </c>
      <c r="C52" s="1">
        <f t="shared" si="11"/>
        <v>21</v>
      </c>
      <c r="D52" s="1">
        <f t="shared" si="11"/>
        <v>20</v>
      </c>
      <c r="E52" s="1">
        <f t="shared" si="11"/>
        <v>19</v>
      </c>
      <c r="F52" s="1">
        <f t="shared" si="11"/>
        <v>18</v>
      </c>
      <c r="G52" s="1">
        <f t="shared" si="11"/>
        <v>17</v>
      </c>
      <c r="H52" s="1">
        <f t="shared" si="11"/>
        <v>16</v>
      </c>
      <c r="I52" s="1">
        <f t="shared" si="11"/>
        <v>15</v>
      </c>
      <c r="J52" s="1">
        <f t="shared" si="11"/>
        <v>14</v>
      </c>
      <c r="K52" s="1">
        <f t="shared" si="11"/>
        <v>13</v>
      </c>
      <c r="L52" s="1">
        <f t="shared" si="11"/>
        <v>12</v>
      </c>
      <c r="M52" s="1">
        <f t="shared" si="11"/>
        <v>11</v>
      </c>
      <c r="N52" s="1">
        <f t="shared" si="11"/>
        <v>10</v>
      </c>
      <c r="O52" s="1">
        <f t="shared" si="11"/>
        <v>9</v>
      </c>
      <c r="P52" s="1">
        <f t="shared" si="11"/>
        <v>8</v>
      </c>
      <c r="Q52" s="1">
        <f t="shared" si="11"/>
        <v>7</v>
      </c>
      <c r="R52" s="1">
        <f t="shared" si="9"/>
        <v>6</v>
      </c>
      <c r="S52" s="1">
        <f t="shared" si="9"/>
        <v>5</v>
      </c>
      <c r="T52" s="1">
        <f t="shared" si="9"/>
        <v>4</v>
      </c>
      <c r="U52" s="1">
        <f t="shared" si="9"/>
        <v>3</v>
      </c>
      <c r="V52" s="1">
        <f t="shared" si="9"/>
        <v>2</v>
      </c>
      <c r="W52" s="1">
        <f t="shared" si="9"/>
        <v>1</v>
      </c>
      <c r="X52" s="1">
        <f t="shared" si="9"/>
        <v>0</v>
      </c>
      <c r="Y52" s="1">
        <f t="shared" si="9"/>
        <v>-1</v>
      </c>
      <c r="Z52" s="1">
        <f t="shared" si="9"/>
        <v>-2</v>
      </c>
    </row>
    <row r="53" spans="1:26">
      <c r="A53" s="12">
        <v>24</v>
      </c>
      <c r="B53" s="1">
        <f t="shared" si="11"/>
        <v>23</v>
      </c>
      <c r="C53" s="1">
        <f t="shared" si="11"/>
        <v>22</v>
      </c>
      <c r="D53" s="1">
        <f t="shared" si="11"/>
        <v>21</v>
      </c>
      <c r="E53" s="1">
        <f t="shared" si="11"/>
        <v>20</v>
      </c>
      <c r="F53" s="1">
        <f t="shared" si="11"/>
        <v>19</v>
      </c>
      <c r="G53" s="1">
        <f t="shared" si="11"/>
        <v>18</v>
      </c>
      <c r="H53" s="1">
        <f t="shared" si="11"/>
        <v>17</v>
      </c>
      <c r="I53" s="1">
        <f t="shared" si="11"/>
        <v>16</v>
      </c>
      <c r="J53" s="1">
        <f t="shared" si="11"/>
        <v>15</v>
      </c>
      <c r="K53" s="1">
        <f t="shared" si="11"/>
        <v>14</v>
      </c>
      <c r="L53" s="1">
        <f t="shared" si="11"/>
        <v>13</v>
      </c>
      <c r="M53" s="1">
        <f t="shared" si="11"/>
        <v>12</v>
      </c>
      <c r="N53" s="1">
        <f t="shared" si="11"/>
        <v>11</v>
      </c>
      <c r="O53" s="1">
        <f t="shared" si="11"/>
        <v>10</v>
      </c>
      <c r="P53" s="1">
        <f t="shared" si="11"/>
        <v>9</v>
      </c>
      <c r="Q53" s="1">
        <f t="shared" si="11"/>
        <v>8</v>
      </c>
      <c r="R53" s="1">
        <f t="shared" si="9"/>
        <v>7</v>
      </c>
      <c r="S53" s="1">
        <f t="shared" si="9"/>
        <v>6</v>
      </c>
      <c r="T53" s="1">
        <f t="shared" si="9"/>
        <v>5</v>
      </c>
      <c r="U53" s="1">
        <f t="shared" si="9"/>
        <v>4</v>
      </c>
      <c r="V53" s="1">
        <f t="shared" si="9"/>
        <v>3</v>
      </c>
      <c r="W53" s="1">
        <f t="shared" si="9"/>
        <v>2</v>
      </c>
      <c r="X53" s="1">
        <f t="shared" si="9"/>
        <v>1</v>
      </c>
      <c r="Y53" s="1">
        <f t="shared" si="9"/>
        <v>0</v>
      </c>
      <c r="Z53" s="1">
        <f t="shared" si="9"/>
        <v>-1</v>
      </c>
    </row>
    <row r="54" spans="1:26">
      <c r="A54" s="12">
        <v>25</v>
      </c>
      <c r="B54" s="1">
        <f t="shared" si="11"/>
        <v>24</v>
      </c>
      <c r="C54" s="1">
        <f t="shared" si="11"/>
        <v>23</v>
      </c>
      <c r="D54" s="1">
        <f t="shared" si="11"/>
        <v>22</v>
      </c>
      <c r="E54" s="1">
        <f t="shared" si="11"/>
        <v>21</v>
      </c>
      <c r="F54" s="1">
        <f t="shared" si="11"/>
        <v>20</v>
      </c>
      <c r="G54" s="1">
        <f t="shared" si="11"/>
        <v>19</v>
      </c>
      <c r="H54" s="1">
        <f t="shared" si="11"/>
        <v>18</v>
      </c>
      <c r="I54" s="1">
        <f t="shared" si="11"/>
        <v>17</v>
      </c>
      <c r="J54" s="1">
        <f t="shared" si="11"/>
        <v>16</v>
      </c>
      <c r="K54" s="1">
        <f t="shared" si="11"/>
        <v>15</v>
      </c>
      <c r="L54" s="1">
        <f t="shared" si="11"/>
        <v>14</v>
      </c>
      <c r="M54" s="1">
        <f t="shared" si="11"/>
        <v>13</v>
      </c>
      <c r="N54" s="1">
        <f t="shared" si="11"/>
        <v>12</v>
      </c>
      <c r="O54" s="1">
        <f t="shared" si="11"/>
        <v>11</v>
      </c>
      <c r="P54" s="1">
        <f t="shared" si="11"/>
        <v>10</v>
      </c>
      <c r="Q54" s="1">
        <f t="shared" si="11"/>
        <v>9</v>
      </c>
      <c r="R54" s="1">
        <f t="shared" si="9"/>
        <v>8</v>
      </c>
      <c r="S54" s="1">
        <f t="shared" si="9"/>
        <v>7</v>
      </c>
      <c r="T54" s="1">
        <f t="shared" si="9"/>
        <v>6</v>
      </c>
      <c r="U54" s="1">
        <f t="shared" si="9"/>
        <v>5</v>
      </c>
      <c r="V54" s="1">
        <f t="shared" si="9"/>
        <v>4</v>
      </c>
      <c r="W54" s="1">
        <f t="shared" si="9"/>
        <v>3</v>
      </c>
      <c r="X54" s="1">
        <f t="shared" si="9"/>
        <v>2</v>
      </c>
      <c r="Y54" s="1">
        <f t="shared" si="9"/>
        <v>1</v>
      </c>
      <c r="Z54" s="1">
        <f t="shared" si="9"/>
        <v>0</v>
      </c>
    </row>
    <row r="56" spans="1:26" ht="18.75">
      <c r="A56" s="11" t="s">
        <v>19</v>
      </c>
      <c r="B56" s="12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2">
        <v>9</v>
      </c>
      <c r="K56" s="12">
        <v>10</v>
      </c>
      <c r="L56" s="12">
        <v>11</v>
      </c>
      <c r="M56" s="12">
        <v>12</v>
      </c>
      <c r="N56" s="12">
        <v>13</v>
      </c>
      <c r="O56" s="12">
        <v>14</v>
      </c>
      <c r="P56" s="12">
        <v>15</v>
      </c>
      <c r="Q56" s="12">
        <v>16</v>
      </c>
      <c r="R56" s="12">
        <v>17</v>
      </c>
      <c r="S56" s="12">
        <v>18</v>
      </c>
      <c r="T56" s="12">
        <v>19</v>
      </c>
      <c r="U56" s="12">
        <v>20</v>
      </c>
      <c r="V56" s="12">
        <v>21</v>
      </c>
      <c r="W56" s="12">
        <v>22</v>
      </c>
      <c r="X56" s="12">
        <v>23</v>
      </c>
      <c r="Y56" s="12">
        <v>24</v>
      </c>
      <c r="Z56" s="12">
        <v>25</v>
      </c>
    </row>
    <row r="57" spans="1:26">
      <c r="A57" s="12">
        <v>1</v>
      </c>
      <c r="B57" s="1">
        <f t="shared" ref="B57:Z57" si="12">$A57*B$56</f>
        <v>1</v>
      </c>
      <c r="C57" s="1">
        <f t="shared" si="12"/>
        <v>2</v>
      </c>
      <c r="D57" s="1">
        <f t="shared" si="12"/>
        <v>3</v>
      </c>
      <c r="E57" s="1">
        <f t="shared" si="12"/>
        <v>4</v>
      </c>
      <c r="F57" s="1">
        <f t="shared" si="12"/>
        <v>5</v>
      </c>
      <c r="G57" s="1">
        <f t="shared" si="12"/>
        <v>6</v>
      </c>
      <c r="H57" s="1">
        <f t="shared" si="12"/>
        <v>7</v>
      </c>
      <c r="I57" s="1">
        <f t="shared" si="12"/>
        <v>8</v>
      </c>
      <c r="J57" s="1">
        <f t="shared" si="12"/>
        <v>9</v>
      </c>
      <c r="K57" s="1">
        <f t="shared" si="12"/>
        <v>10</v>
      </c>
      <c r="L57" s="1">
        <f t="shared" si="12"/>
        <v>11</v>
      </c>
      <c r="M57" s="1">
        <f t="shared" si="12"/>
        <v>12</v>
      </c>
      <c r="N57" s="1">
        <f t="shared" si="12"/>
        <v>13</v>
      </c>
      <c r="O57" s="1">
        <f t="shared" si="12"/>
        <v>14</v>
      </c>
      <c r="P57" s="1">
        <f t="shared" si="12"/>
        <v>15</v>
      </c>
      <c r="Q57" s="1">
        <f t="shared" si="12"/>
        <v>16</v>
      </c>
      <c r="R57" s="1">
        <f t="shared" si="12"/>
        <v>17</v>
      </c>
      <c r="S57" s="1">
        <f t="shared" si="12"/>
        <v>18</v>
      </c>
      <c r="T57" s="1">
        <f t="shared" si="12"/>
        <v>19</v>
      </c>
      <c r="U57" s="1">
        <f t="shared" si="12"/>
        <v>20</v>
      </c>
      <c r="V57" s="1">
        <f t="shared" si="12"/>
        <v>21</v>
      </c>
      <c r="W57" s="1">
        <f t="shared" si="12"/>
        <v>22</v>
      </c>
      <c r="X57" s="1">
        <f t="shared" si="12"/>
        <v>23</v>
      </c>
      <c r="Y57" s="1">
        <f t="shared" si="12"/>
        <v>24</v>
      </c>
      <c r="Z57" s="1">
        <f t="shared" si="12"/>
        <v>25</v>
      </c>
    </row>
    <row r="58" spans="1:26">
      <c r="A58" s="12">
        <v>2</v>
      </c>
      <c r="B58" s="1">
        <f t="shared" ref="B58:L81" si="13">$A58*B$56</f>
        <v>2</v>
      </c>
      <c r="C58" s="1">
        <f t="shared" si="13"/>
        <v>4</v>
      </c>
      <c r="D58" s="1">
        <f t="shared" si="13"/>
        <v>6</v>
      </c>
      <c r="E58" s="1">
        <f t="shared" si="13"/>
        <v>8</v>
      </c>
      <c r="F58" s="1">
        <f t="shared" si="13"/>
        <v>10</v>
      </c>
      <c r="G58" s="1">
        <f t="shared" si="13"/>
        <v>12</v>
      </c>
      <c r="H58" s="1">
        <f t="shared" si="13"/>
        <v>14</v>
      </c>
      <c r="I58" s="1">
        <f t="shared" si="13"/>
        <v>16</v>
      </c>
      <c r="J58" s="1">
        <f t="shared" si="13"/>
        <v>18</v>
      </c>
      <c r="K58" s="1">
        <f t="shared" si="13"/>
        <v>20</v>
      </c>
      <c r="L58" s="1">
        <f t="shared" si="13"/>
        <v>22</v>
      </c>
      <c r="M58" s="1">
        <f t="shared" ref="M58:W81" si="14">$A58*M$56</f>
        <v>24</v>
      </c>
      <c r="N58" s="1">
        <f t="shared" si="14"/>
        <v>26</v>
      </c>
      <c r="O58" s="1">
        <f t="shared" si="14"/>
        <v>28</v>
      </c>
      <c r="P58" s="1">
        <f t="shared" si="14"/>
        <v>30</v>
      </c>
      <c r="Q58" s="1">
        <f t="shared" si="14"/>
        <v>32</v>
      </c>
      <c r="R58" s="1">
        <f t="shared" si="14"/>
        <v>34</v>
      </c>
      <c r="S58" s="1">
        <f t="shared" si="14"/>
        <v>36</v>
      </c>
      <c r="T58" s="1">
        <f t="shared" si="14"/>
        <v>38</v>
      </c>
      <c r="U58" s="1">
        <f t="shared" si="14"/>
        <v>40</v>
      </c>
      <c r="V58" s="1">
        <f t="shared" si="14"/>
        <v>42</v>
      </c>
      <c r="W58" s="1">
        <f t="shared" si="14"/>
        <v>44</v>
      </c>
      <c r="X58" s="1">
        <f t="shared" ref="X58:Z81" si="15">$A58*X$56</f>
        <v>46</v>
      </c>
      <c r="Y58" s="1">
        <f t="shared" si="15"/>
        <v>48</v>
      </c>
      <c r="Z58" s="1">
        <f t="shared" si="15"/>
        <v>50</v>
      </c>
    </row>
    <row r="59" spans="1:26">
      <c r="A59" s="12">
        <v>3</v>
      </c>
      <c r="B59" s="1">
        <f t="shared" si="13"/>
        <v>3</v>
      </c>
      <c r="C59" s="1">
        <f t="shared" si="13"/>
        <v>6</v>
      </c>
      <c r="D59" s="1">
        <f t="shared" si="13"/>
        <v>9</v>
      </c>
      <c r="E59" s="1">
        <f t="shared" si="13"/>
        <v>12</v>
      </c>
      <c r="F59" s="1">
        <f t="shared" si="13"/>
        <v>15</v>
      </c>
      <c r="G59" s="1">
        <f t="shared" si="13"/>
        <v>18</v>
      </c>
      <c r="H59" s="1">
        <f t="shared" si="13"/>
        <v>21</v>
      </c>
      <c r="I59" s="1">
        <f t="shared" si="13"/>
        <v>24</v>
      </c>
      <c r="J59" s="1">
        <f t="shared" si="13"/>
        <v>27</v>
      </c>
      <c r="K59" s="1">
        <f t="shared" si="13"/>
        <v>30</v>
      </c>
      <c r="L59" s="1">
        <f t="shared" si="13"/>
        <v>33</v>
      </c>
      <c r="M59" s="1">
        <f t="shared" si="14"/>
        <v>36</v>
      </c>
      <c r="N59" s="1">
        <f t="shared" si="14"/>
        <v>39</v>
      </c>
      <c r="O59" s="1">
        <f t="shared" si="14"/>
        <v>42</v>
      </c>
      <c r="P59" s="1">
        <f t="shared" si="14"/>
        <v>45</v>
      </c>
      <c r="Q59" s="1">
        <f t="shared" si="14"/>
        <v>48</v>
      </c>
      <c r="R59" s="1">
        <f t="shared" si="14"/>
        <v>51</v>
      </c>
      <c r="S59" s="1">
        <f t="shared" si="14"/>
        <v>54</v>
      </c>
      <c r="T59" s="1">
        <f t="shared" si="14"/>
        <v>57</v>
      </c>
      <c r="U59" s="1">
        <f t="shared" si="14"/>
        <v>60</v>
      </c>
      <c r="V59" s="1">
        <f t="shared" si="14"/>
        <v>63</v>
      </c>
      <c r="W59" s="1">
        <f t="shared" si="14"/>
        <v>66</v>
      </c>
      <c r="X59" s="1">
        <f t="shared" si="15"/>
        <v>69</v>
      </c>
      <c r="Y59" s="1">
        <f t="shared" si="15"/>
        <v>72</v>
      </c>
      <c r="Z59" s="1">
        <f t="shared" si="15"/>
        <v>75</v>
      </c>
    </row>
    <row r="60" spans="1:26">
      <c r="A60" s="12">
        <v>4</v>
      </c>
      <c r="B60" s="1">
        <f t="shared" si="13"/>
        <v>4</v>
      </c>
      <c r="C60" s="1">
        <f t="shared" si="13"/>
        <v>8</v>
      </c>
      <c r="D60" s="1">
        <f t="shared" si="13"/>
        <v>12</v>
      </c>
      <c r="E60" s="1">
        <f t="shared" si="13"/>
        <v>16</v>
      </c>
      <c r="F60" s="1">
        <f t="shared" si="13"/>
        <v>20</v>
      </c>
      <c r="G60" s="1">
        <f t="shared" si="13"/>
        <v>24</v>
      </c>
      <c r="H60" s="1">
        <f t="shared" si="13"/>
        <v>28</v>
      </c>
      <c r="I60" s="1">
        <f t="shared" si="13"/>
        <v>32</v>
      </c>
      <c r="J60" s="1">
        <f t="shared" si="13"/>
        <v>36</v>
      </c>
      <c r="K60" s="1">
        <f t="shared" si="13"/>
        <v>40</v>
      </c>
      <c r="L60" s="1">
        <f t="shared" si="13"/>
        <v>44</v>
      </c>
      <c r="M60" s="1">
        <f t="shared" si="14"/>
        <v>48</v>
      </c>
      <c r="N60" s="1">
        <f t="shared" si="14"/>
        <v>52</v>
      </c>
      <c r="O60" s="1">
        <f t="shared" si="14"/>
        <v>56</v>
      </c>
      <c r="P60" s="1">
        <f t="shared" si="14"/>
        <v>60</v>
      </c>
      <c r="Q60" s="1">
        <f t="shared" si="14"/>
        <v>64</v>
      </c>
      <c r="R60" s="1">
        <f t="shared" si="14"/>
        <v>68</v>
      </c>
      <c r="S60" s="1">
        <f t="shared" si="14"/>
        <v>72</v>
      </c>
      <c r="T60" s="1">
        <f t="shared" si="14"/>
        <v>76</v>
      </c>
      <c r="U60" s="1">
        <f t="shared" si="14"/>
        <v>80</v>
      </c>
      <c r="V60" s="1">
        <f t="shared" si="14"/>
        <v>84</v>
      </c>
      <c r="W60" s="1">
        <f t="shared" si="14"/>
        <v>88</v>
      </c>
      <c r="X60" s="1">
        <f t="shared" si="15"/>
        <v>92</v>
      </c>
      <c r="Y60" s="1">
        <f t="shared" si="15"/>
        <v>96</v>
      </c>
      <c r="Z60" s="1">
        <f t="shared" si="15"/>
        <v>100</v>
      </c>
    </row>
    <row r="61" spans="1:26">
      <c r="A61" s="12">
        <v>5</v>
      </c>
      <c r="B61" s="1">
        <f t="shared" si="13"/>
        <v>5</v>
      </c>
      <c r="C61" s="1">
        <f t="shared" si="13"/>
        <v>10</v>
      </c>
      <c r="D61" s="1">
        <f t="shared" si="13"/>
        <v>15</v>
      </c>
      <c r="E61" s="1">
        <f t="shared" si="13"/>
        <v>20</v>
      </c>
      <c r="F61" s="1">
        <f t="shared" si="13"/>
        <v>25</v>
      </c>
      <c r="G61" s="1">
        <f t="shared" si="13"/>
        <v>30</v>
      </c>
      <c r="H61" s="1">
        <f t="shared" si="13"/>
        <v>35</v>
      </c>
      <c r="I61" s="1">
        <f t="shared" si="13"/>
        <v>40</v>
      </c>
      <c r="J61" s="1">
        <f t="shared" si="13"/>
        <v>45</v>
      </c>
      <c r="K61" s="1">
        <f t="shared" si="13"/>
        <v>50</v>
      </c>
      <c r="L61" s="1">
        <f t="shared" si="13"/>
        <v>55</v>
      </c>
      <c r="M61" s="1">
        <f t="shared" si="14"/>
        <v>60</v>
      </c>
      <c r="N61" s="1">
        <f t="shared" si="14"/>
        <v>65</v>
      </c>
      <c r="O61" s="1">
        <f t="shared" si="14"/>
        <v>70</v>
      </c>
      <c r="P61" s="1">
        <f t="shared" si="14"/>
        <v>75</v>
      </c>
      <c r="Q61" s="1">
        <f t="shared" si="14"/>
        <v>80</v>
      </c>
      <c r="R61" s="1">
        <f t="shared" si="14"/>
        <v>85</v>
      </c>
      <c r="S61" s="1">
        <f t="shared" si="14"/>
        <v>90</v>
      </c>
      <c r="T61" s="1">
        <f t="shared" si="14"/>
        <v>95</v>
      </c>
      <c r="U61" s="1">
        <f t="shared" si="14"/>
        <v>100</v>
      </c>
      <c r="V61" s="1">
        <f t="shared" si="14"/>
        <v>105</v>
      </c>
      <c r="W61" s="1">
        <f t="shared" si="14"/>
        <v>110</v>
      </c>
      <c r="X61" s="1">
        <f t="shared" si="15"/>
        <v>115</v>
      </c>
      <c r="Y61" s="1">
        <f t="shared" si="15"/>
        <v>120</v>
      </c>
      <c r="Z61" s="1">
        <f t="shared" si="15"/>
        <v>125</v>
      </c>
    </row>
    <row r="62" spans="1:26">
      <c r="A62" s="12">
        <v>6</v>
      </c>
      <c r="B62" s="1">
        <f t="shared" si="13"/>
        <v>6</v>
      </c>
      <c r="C62" s="1">
        <f t="shared" si="13"/>
        <v>12</v>
      </c>
      <c r="D62" s="1">
        <f t="shared" si="13"/>
        <v>18</v>
      </c>
      <c r="E62" s="1">
        <f t="shared" si="13"/>
        <v>24</v>
      </c>
      <c r="F62" s="1">
        <f t="shared" si="13"/>
        <v>30</v>
      </c>
      <c r="G62" s="1">
        <f t="shared" si="13"/>
        <v>36</v>
      </c>
      <c r="H62" s="1">
        <f t="shared" si="13"/>
        <v>42</v>
      </c>
      <c r="I62" s="1">
        <f t="shared" si="13"/>
        <v>48</v>
      </c>
      <c r="J62" s="1">
        <f t="shared" si="13"/>
        <v>54</v>
      </c>
      <c r="K62" s="1">
        <f t="shared" si="13"/>
        <v>60</v>
      </c>
      <c r="L62" s="1">
        <f t="shared" si="13"/>
        <v>66</v>
      </c>
      <c r="M62" s="1">
        <f t="shared" si="14"/>
        <v>72</v>
      </c>
      <c r="N62" s="1">
        <f t="shared" si="14"/>
        <v>78</v>
      </c>
      <c r="O62" s="1">
        <f t="shared" si="14"/>
        <v>84</v>
      </c>
      <c r="P62" s="1">
        <f t="shared" si="14"/>
        <v>90</v>
      </c>
      <c r="Q62" s="1">
        <f t="shared" si="14"/>
        <v>96</v>
      </c>
      <c r="R62" s="1">
        <f t="shared" si="14"/>
        <v>102</v>
      </c>
      <c r="S62" s="1">
        <f t="shared" si="14"/>
        <v>108</v>
      </c>
      <c r="T62" s="1">
        <f t="shared" si="14"/>
        <v>114</v>
      </c>
      <c r="U62" s="1">
        <f t="shared" si="14"/>
        <v>120</v>
      </c>
      <c r="V62" s="1">
        <f t="shared" si="14"/>
        <v>126</v>
      </c>
      <c r="W62" s="1">
        <f t="shared" si="14"/>
        <v>132</v>
      </c>
      <c r="X62" s="1">
        <f t="shared" si="15"/>
        <v>138</v>
      </c>
      <c r="Y62" s="1">
        <f t="shared" si="15"/>
        <v>144</v>
      </c>
      <c r="Z62" s="1">
        <f t="shared" si="15"/>
        <v>150</v>
      </c>
    </row>
    <row r="63" spans="1:26">
      <c r="A63" s="12">
        <v>7</v>
      </c>
      <c r="B63" s="1">
        <f t="shared" si="13"/>
        <v>7</v>
      </c>
      <c r="C63" s="1">
        <f t="shared" si="13"/>
        <v>14</v>
      </c>
      <c r="D63" s="1">
        <f t="shared" si="13"/>
        <v>21</v>
      </c>
      <c r="E63" s="1">
        <f t="shared" si="13"/>
        <v>28</v>
      </c>
      <c r="F63" s="1">
        <f t="shared" si="13"/>
        <v>35</v>
      </c>
      <c r="G63" s="1">
        <f t="shared" si="13"/>
        <v>42</v>
      </c>
      <c r="H63" s="1">
        <f t="shared" si="13"/>
        <v>49</v>
      </c>
      <c r="I63" s="1">
        <f t="shared" si="13"/>
        <v>56</v>
      </c>
      <c r="J63" s="1">
        <f t="shared" si="13"/>
        <v>63</v>
      </c>
      <c r="K63" s="1">
        <f t="shared" si="13"/>
        <v>70</v>
      </c>
      <c r="L63" s="1">
        <f t="shared" si="13"/>
        <v>77</v>
      </c>
      <c r="M63" s="1">
        <f t="shared" si="14"/>
        <v>84</v>
      </c>
      <c r="N63" s="1">
        <f t="shared" si="14"/>
        <v>91</v>
      </c>
      <c r="O63" s="1">
        <f t="shared" si="14"/>
        <v>98</v>
      </c>
      <c r="P63" s="1">
        <f t="shared" si="14"/>
        <v>105</v>
      </c>
      <c r="Q63" s="1">
        <f t="shared" si="14"/>
        <v>112</v>
      </c>
      <c r="R63" s="1">
        <f t="shared" si="14"/>
        <v>119</v>
      </c>
      <c r="S63" s="1">
        <f t="shared" si="14"/>
        <v>126</v>
      </c>
      <c r="T63" s="1">
        <f t="shared" si="14"/>
        <v>133</v>
      </c>
      <c r="U63" s="1">
        <f t="shared" si="14"/>
        <v>140</v>
      </c>
      <c r="V63" s="1">
        <f t="shared" si="14"/>
        <v>147</v>
      </c>
      <c r="W63" s="1">
        <f t="shared" si="14"/>
        <v>154</v>
      </c>
      <c r="X63" s="1">
        <f t="shared" si="15"/>
        <v>161</v>
      </c>
      <c r="Y63" s="1">
        <f t="shared" si="15"/>
        <v>168</v>
      </c>
      <c r="Z63" s="1">
        <f t="shared" si="15"/>
        <v>175</v>
      </c>
    </row>
    <row r="64" spans="1:26">
      <c r="A64" s="12">
        <v>8</v>
      </c>
      <c r="B64" s="1">
        <f t="shared" si="13"/>
        <v>8</v>
      </c>
      <c r="C64" s="1">
        <f t="shared" si="13"/>
        <v>16</v>
      </c>
      <c r="D64" s="1">
        <f t="shared" si="13"/>
        <v>24</v>
      </c>
      <c r="E64" s="1">
        <f t="shared" si="13"/>
        <v>32</v>
      </c>
      <c r="F64" s="1">
        <f t="shared" si="13"/>
        <v>40</v>
      </c>
      <c r="G64" s="1">
        <f t="shared" si="13"/>
        <v>48</v>
      </c>
      <c r="H64" s="1">
        <f t="shared" si="13"/>
        <v>56</v>
      </c>
      <c r="I64" s="1">
        <f t="shared" si="13"/>
        <v>64</v>
      </c>
      <c r="J64" s="1">
        <f t="shared" si="13"/>
        <v>72</v>
      </c>
      <c r="K64" s="1">
        <f t="shared" si="13"/>
        <v>80</v>
      </c>
      <c r="L64" s="1">
        <f t="shared" si="13"/>
        <v>88</v>
      </c>
      <c r="M64" s="1">
        <f t="shared" si="14"/>
        <v>96</v>
      </c>
      <c r="N64" s="1">
        <f t="shared" si="14"/>
        <v>104</v>
      </c>
      <c r="O64" s="1">
        <f t="shared" si="14"/>
        <v>112</v>
      </c>
      <c r="P64" s="1">
        <f t="shared" si="14"/>
        <v>120</v>
      </c>
      <c r="Q64" s="1">
        <f t="shared" si="14"/>
        <v>128</v>
      </c>
      <c r="R64" s="1">
        <f t="shared" si="14"/>
        <v>136</v>
      </c>
      <c r="S64" s="1">
        <f t="shared" si="14"/>
        <v>144</v>
      </c>
      <c r="T64" s="1">
        <f t="shared" si="14"/>
        <v>152</v>
      </c>
      <c r="U64" s="1">
        <f t="shared" si="14"/>
        <v>160</v>
      </c>
      <c r="V64" s="1">
        <f t="shared" si="14"/>
        <v>168</v>
      </c>
      <c r="W64" s="1">
        <f t="shared" si="14"/>
        <v>176</v>
      </c>
      <c r="X64" s="1">
        <f t="shared" si="15"/>
        <v>184</v>
      </c>
      <c r="Y64" s="1">
        <f t="shared" si="15"/>
        <v>192</v>
      </c>
      <c r="Z64" s="1">
        <f t="shared" si="15"/>
        <v>200</v>
      </c>
    </row>
    <row r="65" spans="1:26">
      <c r="A65" s="12">
        <v>9</v>
      </c>
      <c r="B65" s="1">
        <f t="shared" si="13"/>
        <v>9</v>
      </c>
      <c r="C65" s="1">
        <f t="shared" si="13"/>
        <v>18</v>
      </c>
      <c r="D65" s="1">
        <f t="shared" si="13"/>
        <v>27</v>
      </c>
      <c r="E65" s="1">
        <f t="shared" si="13"/>
        <v>36</v>
      </c>
      <c r="F65" s="1">
        <f t="shared" si="13"/>
        <v>45</v>
      </c>
      <c r="G65" s="1">
        <f t="shared" si="13"/>
        <v>54</v>
      </c>
      <c r="H65" s="1">
        <f t="shared" si="13"/>
        <v>63</v>
      </c>
      <c r="I65" s="1">
        <f t="shared" si="13"/>
        <v>72</v>
      </c>
      <c r="J65" s="1">
        <f t="shared" si="13"/>
        <v>81</v>
      </c>
      <c r="K65" s="1">
        <f t="shared" si="13"/>
        <v>90</v>
      </c>
      <c r="L65" s="1">
        <f t="shared" si="13"/>
        <v>99</v>
      </c>
      <c r="M65" s="1">
        <f t="shared" si="14"/>
        <v>108</v>
      </c>
      <c r="N65" s="1">
        <f t="shared" si="14"/>
        <v>117</v>
      </c>
      <c r="O65" s="1">
        <f t="shared" si="14"/>
        <v>126</v>
      </c>
      <c r="P65" s="1">
        <f t="shared" si="14"/>
        <v>135</v>
      </c>
      <c r="Q65" s="1">
        <f t="shared" si="14"/>
        <v>144</v>
      </c>
      <c r="R65" s="1">
        <f t="shared" si="14"/>
        <v>153</v>
      </c>
      <c r="S65" s="1">
        <f t="shared" si="14"/>
        <v>162</v>
      </c>
      <c r="T65" s="1">
        <f t="shared" si="14"/>
        <v>171</v>
      </c>
      <c r="U65" s="1">
        <f t="shared" si="14"/>
        <v>180</v>
      </c>
      <c r="V65" s="1">
        <f t="shared" si="14"/>
        <v>189</v>
      </c>
      <c r="W65" s="1">
        <f t="shared" si="14"/>
        <v>198</v>
      </c>
      <c r="X65" s="1">
        <f t="shared" si="15"/>
        <v>207</v>
      </c>
      <c r="Y65" s="1">
        <f t="shared" si="15"/>
        <v>216</v>
      </c>
      <c r="Z65" s="1">
        <f t="shared" si="15"/>
        <v>225</v>
      </c>
    </row>
    <row r="66" spans="1:26">
      <c r="A66" s="12">
        <v>10</v>
      </c>
      <c r="B66" s="1">
        <f t="shared" si="13"/>
        <v>10</v>
      </c>
      <c r="C66" s="1">
        <f t="shared" si="13"/>
        <v>20</v>
      </c>
      <c r="D66" s="1">
        <f t="shared" si="13"/>
        <v>30</v>
      </c>
      <c r="E66" s="1">
        <f t="shared" si="13"/>
        <v>40</v>
      </c>
      <c r="F66" s="1">
        <f t="shared" si="13"/>
        <v>50</v>
      </c>
      <c r="G66" s="1">
        <f t="shared" si="13"/>
        <v>60</v>
      </c>
      <c r="H66" s="1">
        <f t="shared" si="13"/>
        <v>70</v>
      </c>
      <c r="I66" s="1">
        <f t="shared" si="13"/>
        <v>80</v>
      </c>
      <c r="J66" s="1">
        <f t="shared" si="13"/>
        <v>90</v>
      </c>
      <c r="K66" s="1">
        <f t="shared" si="13"/>
        <v>100</v>
      </c>
      <c r="L66" s="1">
        <f t="shared" si="13"/>
        <v>110</v>
      </c>
      <c r="M66" s="1">
        <f t="shared" si="14"/>
        <v>120</v>
      </c>
      <c r="N66" s="1">
        <f t="shared" si="14"/>
        <v>130</v>
      </c>
      <c r="O66" s="1">
        <f t="shared" si="14"/>
        <v>140</v>
      </c>
      <c r="P66" s="1">
        <f t="shared" si="14"/>
        <v>150</v>
      </c>
      <c r="Q66" s="1">
        <f t="shared" si="14"/>
        <v>160</v>
      </c>
      <c r="R66" s="1">
        <f t="shared" si="14"/>
        <v>170</v>
      </c>
      <c r="S66" s="1">
        <f t="shared" si="14"/>
        <v>180</v>
      </c>
      <c r="T66" s="1">
        <f t="shared" si="14"/>
        <v>190</v>
      </c>
      <c r="U66" s="1">
        <f t="shared" si="14"/>
        <v>200</v>
      </c>
      <c r="V66" s="1">
        <f t="shared" si="14"/>
        <v>210</v>
      </c>
      <c r="W66" s="1">
        <f t="shared" si="14"/>
        <v>220</v>
      </c>
      <c r="X66" s="1">
        <f t="shared" si="15"/>
        <v>230</v>
      </c>
      <c r="Y66" s="1">
        <f t="shared" si="15"/>
        <v>240</v>
      </c>
      <c r="Z66" s="1">
        <f t="shared" si="15"/>
        <v>250</v>
      </c>
    </row>
    <row r="67" spans="1:26">
      <c r="A67" s="12">
        <v>11</v>
      </c>
      <c r="B67" s="1">
        <f t="shared" si="13"/>
        <v>11</v>
      </c>
      <c r="C67" s="1">
        <f t="shared" si="13"/>
        <v>22</v>
      </c>
      <c r="D67" s="1">
        <f t="shared" si="13"/>
        <v>33</v>
      </c>
      <c r="E67" s="1">
        <f t="shared" si="13"/>
        <v>44</v>
      </c>
      <c r="F67" s="1">
        <f t="shared" si="13"/>
        <v>55</v>
      </c>
      <c r="G67" s="1">
        <f t="shared" si="13"/>
        <v>66</v>
      </c>
      <c r="H67" s="1">
        <f t="shared" si="13"/>
        <v>77</v>
      </c>
      <c r="I67" s="1">
        <f t="shared" si="13"/>
        <v>88</v>
      </c>
      <c r="J67" s="1">
        <f t="shared" si="13"/>
        <v>99</v>
      </c>
      <c r="K67" s="1">
        <f t="shared" si="13"/>
        <v>110</v>
      </c>
      <c r="L67" s="1">
        <f t="shared" si="13"/>
        <v>121</v>
      </c>
      <c r="M67" s="1">
        <f t="shared" si="14"/>
        <v>132</v>
      </c>
      <c r="N67" s="1">
        <f t="shared" si="14"/>
        <v>143</v>
      </c>
      <c r="O67" s="1">
        <f t="shared" si="14"/>
        <v>154</v>
      </c>
      <c r="P67" s="1">
        <f t="shared" si="14"/>
        <v>165</v>
      </c>
      <c r="Q67" s="1">
        <f t="shared" si="14"/>
        <v>176</v>
      </c>
      <c r="R67" s="1">
        <f t="shared" si="14"/>
        <v>187</v>
      </c>
      <c r="S67" s="1">
        <f t="shared" si="14"/>
        <v>198</v>
      </c>
      <c r="T67" s="1">
        <f t="shared" si="14"/>
        <v>209</v>
      </c>
      <c r="U67" s="1">
        <f t="shared" si="14"/>
        <v>220</v>
      </c>
      <c r="V67" s="1">
        <f t="shared" si="14"/>
        <v>231</v>
      </c>
      <c r="W67" s="1">
        <f t="shared" si="14"/>
        <v>242</v>
      </c>
      <c r="X67" s="1">
        <f t="shared" si="15"/>
        <v>253</v>
      </c>
      <c r="Y67" s="1">
        <f t="shared" si="15"/>
        <v>264</v>
      </c>
      <c r="Z67" s="1">
        <f t="shared" si="15"/>
        <v>275</v>
      </c>
    </row>
    <row r="68" spans="1:26">
      <c r="A68" s="12">
        <v>12</v>
      </c>
      <c r="B68" s="1">
        <f t="shared" si="13"/>
        <v>12</v>
      </c>
      <c r="C68" s="1">
        <f t="shared" si="13"/>
        <v>24</v>
      </c>
      <c r="D68" s="1">
        <f t="shared" si="13"/>
        <v>36</v>
      </c>
      <c r="E68" s="1">
        <f t="shared" si="13"/>
        <v>48</v>
      </c>
      <c r="F68" s="1">
        <f t="shared" si="13"/>
        <v>60</v>
      </c>
      <c r="G68" s="1">
        <f t="shared" si="13"/>
        <v>72</v>
      </c>
      <c r="H68" s="1">
        <f t="shared" si="13"/>
        <v>84</v>
      </c>
      <c r="I68" s="1">
        <f t="shared" si="13"/>
        <v>96</v>
      </c>
      <c r="J68" s="1">
        <f t="shared" si="13"/>
        <v>108</v>
      </c>
      <c r="K68" s="1">
        <f t="shared" si="13"/>
        <v>120</v>
      </c>
      <c r="L68" s="1">
        <f t="shared" si="13"/>
        <v>132</v>
      </c>
      <c r="M68" s="1">
        <f t="shared" si="14"/>
        <v>144</v>
      </c>
      <c r="N68" s="1">
        <f t="shared" si="14"/>
        <v>156</v>
      </c>
      <c r="O68" s="1">
        <f t="shared" si="14"/>
        <v>168</v>
      </c>
      <c r="P68" s="1">
        <f t="shared" si="14"/>
        <v>180</v>
      </c>
      <c r="Q68" s="1">
        <f t="shared" si="14"/>
        <v>192</v>
      </c>
      <c r="R68" s="1">
        <f t="shared" si="14"/>
        <v>204</v>
      </c>
      <c r="S68" s="1">
        <f t="shared" si="14"/>
        <v>216</v>
      </c>
      <c r="T68" s="1">
        <f t="shared" si="14"/>
        <v>228</v>
      </c>
      <c r="U68" s="1">
        <f t="shared" si="14"/>
        <v>240</v>
      </c>
      <c r="V68" s="1">
        <f t="shared" si="14"/>
        <v>252</v>
      </c>
      <c r="W68" s="1">
        <f t="shared" si="14"/>
        <v>264</v>
      </c>
      <c r="X68" s="1">
        <f t="shared" si="15"/>
        <v>276</v>
      </c>
      <c r="Y68" s="1">
        <f t="shared" si="15"/>
        <v>288</v>
      </c>
      <c r="Z68" s="1">
        <f t="shared" si="15"/>
        <v>300</v>
      </c>
    </row>
    <row r="69" spans="1:26">
      <c r="A69" s="12">
        <v>13</v>
      </c>
      <c r="B69" s="1">
        <f t="shared" si="13"/>
        <v>13</v>
      </c>
      <c r="C69" s="1">
        <f t="shared" si="13"/>
        <v>26</v>
      </c>
      <c r="D69" s="1">
        <f t="shared" si="13"/>
        <v>39</v>
      </c>
      <c r="E69" s="1">
        <f t="shared" si="13"/>
        <v>52</v>
      </c>
      <c r="F69" s="1">
        <f t="shared" si="13"/>
        <v>65</v>
      </c>
      <c r="G69" s="1">
        <f t="shared" si="13"/>
        <v>78</v>
      </c>
      <c r="H69" s="1">
        <f t="shared" si="13"/>
        <v>91</v>
      </c>
      <c r="I69" s="1">
        <f t="shared" si="13"/>
        <v>104</v>
      </c>
      <c r="J69" s="1">
        <f t="shared" si="13"/>
        <v>117</v>
      </c>
      <c r="K69" s="1">
        <f t="shared" si="13"/>
        <v>130</v>
      </c>
      <c r="L69" s="1">
        <f t="shared" si="13"/>
        <v>143</v>
      </c>
      <c r="M69" s="1">
        <f t="shared" si="14"/>
        <v>156</v>
      </c>
      <c r="N69" s="1">
        <f t="shared" si="14"/>
        <v>169</v>
      </c>
      <c r="O69" s="1">
        <f t="shared" si="14"/>
        <v>182</v>
      </c>
      <c r="P69" s="1">
        <f t="shared" si="14"/>
        <v>195</v>
      </c>
      <c r="Q69" s="1">
        <f t="shared" si="14"/>
        <v>208</v>
      </c>
      <c r="R69" s="1">
        <f t="shared" si="14"/>
        <v>221</v>
      </c>
      <c r="S69" s="1">
        <f t="shared" si="14"/>
        <v>234</v>
      </c>
      <c r="T69" s="1">
        <f t="shared" si="14"/>
        <v>247</v>
      </c>
      <c r="U69" s="1">
        <f t="shared" si="14"/>
        <v>260</v>
      </c>
      <c r="V69" s="1">
        <f t="shared" si="14"/>
        <v>273</v>
      </c>
      <c r="W69" s="1">
        <f t="shared" si="14"/>
        <v>286</v>
      </c>
      <c r="X69" s="1">
        <f t="shared" si="15"/>
        <v>299</v>
      </c>
      <c r="Y69" s="1">
        <f t="shared" si="15"/>
        <v>312</v>
      </c>
      <c r="Z69" s="1">
        <f t="shared" si="15"/>
        <v>325</v>
      </c>
    </row>
    <row r="70" spans="1:26">
      <c r="A70" s="12">
        <v>14</v>
      </c>
      <c r="B70" s="1">
        <f t="shared" si="13"/>
        <v>14</v>
      </c>
      <c r="C70" s="1">
        <f t="shared" si="13"/>
        <v>28</v>
      </c>
      <c r="D70" s="1">
        <f t="shared" si="13"/>
        <v>42</v>
      </c>
      <c r="E70" s="1">
        <f t="shared" si="13"/>
        <v>56</v>
      </c>
      <c r="F70" s="1">
        <f t="shared" si="13"/>
        <v>70</v>
      </c>
      <c r="G70" s="1">
        <f t="shared" si="13"/>
        <v>84</v>
      </c>
      <c r="H70" s="1">
        <f t="shared" si="13"/>
        <v>98</v>
      </c>
      <c r="I70" s="1">
        <f t="shared" si="13"/>
        <v>112</v>
      </c>
      <c r="J70" s="1">
        <f t="shared" si="13"/>
        <v>126</v>
      </c>
      <c r="K70" s="1">
        <f t="shared" si="13"/>
        <v>140</v>
      </c>
      <c r="L70" s="1">
        <f t="shared" si="13"/>
        <v>154</v>
      </c>
      <c r="M70" s="1">
        <f t="shared" si="14"/>
        <v>168</v>
      </c>
      <c r="N70" s="1">
        <f t="shared" si="14"/>
        <v>182</v>
      </c>
      <c r="O70" s="1">
        <f t="shared" si="14"/>
        <v>196</v>
      </c>
      <c r="P70" s="1">
        <f t="shared" si="14"/>
        <v>210</v>
      </c>
      <c r="Q70" s="1">
        <f t="shared" si="14"/>
        <v>224</v>
      </c>
      <c r="R70" s="1">
        <f t="shared" si="14"/>
        <v>238</v>
      </c>
      <c r="S70" s="1">
        <f t="shared" si="14"/>
        <v>252</v>
      </c>
      <c r="T70" s="1">
        <f t="shared" si="14"/>
        <v>266</v>
      </c>
      <c r="U70" s="1">
        <f t="shared" si="14"/>
        <v>280</v>
      </c>
      <c r="V70" s="1">
        <f t="shared" si="14"/>
        <v>294</v>
      </c>
      <c r="W70" s="1">
        <f t="shared" si="14"/>
        <v>308</v>
      </c>
      <c r="X70" s="1">
        <f t="shared" si="15"/>
        <v>322</v>
      </c>
      <c r="Y70" s="1">
        <f t="shared" si="15"/>
        <v>336</v>
      </c>
      <c r="Z70" s="1">
        <f t="shared" si="15"/>
        <v>350</v>
      </c>
    </row>
    <row r="71" spans="1:26">
      <c r="A71" s="12">
        <v>15</v>
      </c>
      <c r="B71" s="1">
        <f t="shared" si="13"/>
        <v>15</v>
      </c>
      <c r="C71" s="1">
        <f t="shared" si="13"/>
        <v>30</v>
      </c>
      <c r="D71" s="1">
        <f t="shared" si="13"/>
        <v>45</v>
      </c>
      <c r="E71" s="1">
        <f t="shared" si="13"/>
        <v>60</v>
      </c>
      <c r="F71" s="1">
        <f t="shared" si="13"/>
        <v>75</v>
      </c>
      <c r="G71" s="1">
        <f t="shared" si="13"/>
        <v>90</v>
      </c>
      <c r="H71" s="1">
        <f t="shared" si="13"/>
        <v>105</v>
      </c>
      <c r="I71" s="1">
        <f t="shared" si="13"/>
        <v>120</v>
      </c>
      <c r="J71" s="1">
        <f t="shared" si="13"/>
        <v>135</v>
      </c>
      <c r="K71" s="1">
        <f t="shared" si="13"/>
        <v>150</v>
      </c>
      <c r="L71" s="1">
        <f t="shared" si="13"/>
        <v>165</v>
      </c>
      <c r="M71" s="1">
        <f t="shared" si="14"/>
        <v>180</v>
      </c>
      <c r="N71" s="1">
        <f t="shared" si="14"/>
        <v>195</v>
      </c>
      <c r="O71" s="1">
        <f t="shared" si="14"/>
        <v>210</v>
      </c>
      <c r="P71" s="1">
        <f t="shared" si="14"/>
        <v>225</v>
      </c>
      <c r="Q71" s="1">
        <f t="shared" si="14"/>
        <v>240</v>
      </c>
      <c r="R71" s="1">
        <f t="shared" si="14"/>
        <v>255</v>
      </c>
      <c r="S71" s="1">
        <f t="shared" si="14"/>
        <v>270</v>
      </c>
      <c r="T71" s="1">
        <f t="shared" si="14"/>
        <v>285</v>
      </c>
      <c r="U71" s="1">
        <f t="shared" si="14"/>
        <v>300</v>
      </c>
      <c r="V71" s="1">
        <f t="shared" si="14"/>
        <v>315</v>
      </c>
      <c r="W71" s="1">
        <f t="shared" si="14"/>
        <v>330</v>
      </c>
      <c r="X71" s="1">
        <f t="shared" si="15"/>
        <v>345</v>
      </c>
      <c r="Y71" s="1">
        <f t="shared" si="15"/>
        <v>360</v>
      </c>
      <c r="Z71" s="1">
        <f t="shared" si="15"/>
        <v>375</v>
      </c>
    </row>
    <row r="72" spans="1:26">
      <c r="A72" s="12">
        <v>16</v>
      </c>
      <c r="B72" s="1">
        <f t="shared" si="13"/>
        <v>16</v>
      </c>
      <c r="C72" s="1">
        <f t="shared" si="13"/>
        <v>32</v>
      </c>
      <c r="D72" s="1">
        <f t="shared" si="13"/>
        <v>48</v>
      </c>
      <c r="E72" s="1">
        <f t="shared" si="13"/>
        <v>64</v>
      </c>
      <c r="F72" s="1">
        <f t="shared" si="13"/>
        <v>80</v>
      </c>
      <c r="G72" s="1">
        <f t="shared" si="13"/>
        <v>96</v>
      </c>
      <c r="H72" s="1">
        <f t="shared" si="13"/>
        <v>112</v>
      </c>
      <c r="I72" s="1">
        <f t="shared" si="13"/>
        <v>128</v>
      </c>
      <c r="J72" s="1">
        <f t="shared" si="13"/>
        <v>144</v>
      </c>
      <c r="K72" s="1">
        <f t="shared" si="13"/>
        <v>160</v>
      </c>
      <c r="L72" s="1">
        <f t="shared" si="13"/>
        <v>176</v>
      </c>
      <c r="M72" s="1">
        <f t="shared" si="14"/>
        <v>192</v>
      </c>
      <c r="N72" s="1">
        <f t="shared" si="14"/>
        <v>208</v>
      </c>
      <c r="O72" s="1">
        <f t="shared" si="14"/>
        <v>224</v>
      </c>
      <c r="P72" s="1">
        <f t="shared" si="14"/>
        <v>240</v>
      </c>
      <c r="Q72" s="1">
        <f t="shared" si="14"/>
        <v>256</v>
      </c>
      <c r="R72" s="1">
        <f t="shared" si="14"/>
        <v>272</v>
      </c>
      <c r="S72" s="1">
        <f t="shared" si="14"/>
        <v>288</v>
      </c>
      <c r="T72" s="1">
        <f t="shared" si="14"/>
        <v>304</v>
      </c>
      <c r="U72" s="1">
        <f t="shared" si="14"/>
        <v>320</v>
      </c>
      <c r="V72" s="1">
        <f t="shared" si="14"/>
        <v>336</v>
      </c>
      <c r="W72" s="1">
        <f t="shared" si="14"/>
        <v>352</v>
      </c>
      <c r="X72" s="1">
        <f t="shared" si="15"/>
        <v>368</v>
      </c>
      <c r="Y72" s="1">
        <f t="shared" si="15"/>
        <v>384</v>
      </c>
      <c r="Z72" s="1">
        <f t="shared" si="15"/>
        <v>400</v>
      </c>
    </row>
    <row r="73" spans="1:26">
      <c r="A73" s="12">
        <v>17</v>
      </c>
      <c r="B73" s="1">
        <f t="shared" si="13"/>
        <v>17</v>
      </c>
      <c r="C73" s="1">
        <f t="shared" si="13"/>
        <v>34</v>
      </c>
      <c r="D73" s="1">
        <f t="shared" si="13"/>
        <v>51</v>
      </c>
      <c r="E73" s="1">
        <f t="shared" si="13"/>
        <v>68</v>
      </c>
      <c r="F73" s="1">
        <f t="shared" si="13"/>
        <v>85</v>
      </c>
      <c r="G73" s="1">
        <f t="shared" si="13"/>
        <v>102</v>
      </c>
      <c r="H73" s="1">
        <f t="shared" si="13"/>
        <v>119</v>
      </c>
      <c r="I73" s="1">
        <f t="shared" si="13"/>
        <v>136</v>
      </c>
      <c r="J73" s="1">
        <f t="shared" si="13"/>
        <v>153</v>
      </c>
      <c r="K73" s="1">
        <f t="shared" si="13"/>
        <v>170</v>
      </c>
      <c r="L73" s="1">
        <f t="shared" ref="L73:L81" si="16">$A73*L$56</f>
        <v>187</v>
      </c>
      <c r="M73" s="1">
        <f t="shared" si="14"/>
        <v>204</v>
      </c>
      <c r="N73" s="1">
        <f t="shared" si="14"/>
        <v>221</v>
      </c>
      <c r="O73" s="1">
        <f t="shared" si="14"/>
        <v>238</v>
      </c>
      <c r="P73" s="1">
        <f t="shared" si="14"/>
        <v>255</v>
      </c>
      <c r="Q73" s="1">
        <f t="shared" si="14"/>
        <v>272</v>
      </c>
      <c r="R73" s="1">
        <f t="shared" si="14"/>
        <v>289</v>
      </c>
      <c r="S73" s="1">
        <f t="shared" si="14"/>
        <v>306</v>
      </c>
      <c r="T73" s="1">
        <f t="shared" si="14"/>
        <v>323</v>
      </c>
      <c r="U73" s="1">
        <f t="shared" si="14"/>
        <v>340</v>
      </c>
      <c r="V73" s="1">
        <f t="shared" si="14"/>
        <v>357</v>
      </c>
      <c r="W73" s="1">
        <f t="shared" ref="W73:W81" si="17">$A73*W$56</f>
        <v>374</v>
      </c>
      <c r="X73" s="1">
        <f t="shared" si="15"/>
        <v>391</v>
      </c>
      <c r="Y73" s="1">
        <f t="shared" si="15"/>
        <v>408</v>
      </c>
      <c r="Z73" s="1">
        <f t="shared" si="15"/>
        <v>425</v>
      </c>
    </row>
    <row r="74" spans="1:26">
      <c r="A74" s="12">
        <v>18</v>
      </c>
      <c r="B74" s="1">
        <f t="shared" si="13"/>
        <v>18</v>
      </c>
      <c r="C74" s="1">
        <f t="shared" si="13"/>
        <v>36</v>
      </c>
      <c r="D74" s="1">
        <f t="shared" si="13"/>
        <v>54</v>
      </c>
      <c r="E74" s="1">
        <f t="shared" si="13"/>
        <v>72</v>
      </c>
      <c r="F74" s="1">
        <f t="shared" si="13"/>
        <v>90</v>
      </c>
      <c r="G74" s="1">
        <f t="shared" si="13"/>
        <v>108</v>
      </c>
      <c r="H74" s="1">
        <f t="shared" si="13"/>
        <v>126</v>
      </c>
      <c r="I74" s="1">
        <f t="shared" si="13"/>
        <v>144</v>
      </c>
      <c r="J74" s="1">
        <f t="shared" si="13"/>
        <v>162</v>
      </c>
      <c r="K74" s="1">
        <f t="shared" si="13"/>
        <v>180</v>
      </c>
      <c r="L74" s="1">
        <f t="shared" si="16"/>
        <v>198</v>
      </c>
      <c r="M74" s="1">
        <f t="shared" si="14"/>
        <v>216</v>
      </c>
      <c r="N74" s="1">
        <f t="shared" si="14"/>
        <v>234</v>
      </c>
      <c r="O74" s="1">
        <f t="shared" si="14"/>
        <v>252</v>
      </c>
      <c r="P74" s="1">
        <f t="shared" si="14"/>
        <v>270</v>
      </c>
      <c r="Q74" s="1">
        <f t="shared" si="14"/>
        <v>288</v>
      </c>
      <c r="R74" s="1">
        <f t="shared" si="14"/>
        <v>306</v>
      </c>
      <c r="S74" s="1">
        <f t="shared" si="14"/>
        <v>324</v>
      </c>
      <c r="T74" s="1">
        <f t="shared" si="14"/>
        <v>342</v>
      </c>
      <c r="U74" s="1">
        <f t="shared" si="14"/>
        <v>360</v>
      </c>
      <c r="V74" s="1">
        <f t="shared" si="14"/>
        <v>378</v>
      </c>
      <c r="W74" s="1">
        <f t="shared" si="17"/>
        <v>396</v>
      </c>
      <c r="X74" s="1">
        <f t="shared" si="15"/>
        <v>414</v>
      </c>
      <c r="Y74" s="1">
        <f t="shared" si="15"/>
        <v>432</v>
      </c>
      <c r="Z74" s="1">
        <f t="shared" si="15"/>
        <v>450</v>
      </c>
    </row>
    <row r="75" spans="1:26">
      <c r="A75" s="12">
        <v>19</v>
      </c>
      <c r="B75" s="1">
        <f t="shared" si="13"/>
        <v>19</v>
      </c>
      <c r="C75" s="1">
        <f t="shared" si="13"/>
        <v>38</v>
      </c>
      <c r="D75" s="1">
        <f t="shared" si="13"/>
        <v>57</v>
      </c>
      <c r="E75" s="1">
        <f t="shared" si="13"/>
        <v>76</v>
      </c>
      <c r="F75" s="1">
        <f t="shared" si="13"/>
        <v>95</v>
      </c>
      <c r="G75" s="1">
        <f t="shared" si="13"/>
        <v>114</v>
      </c>
      <c r="H75" s="1">
        <f t="shared" si="13"/>
        <v>133</v>
      </c>
      <c r="I75" s="1">
        <f t="shared" si="13"/>
        <v>152</v>
      </c>
      <c r="J75" s="1">
        <f t="shared" si="13"/>
        <v>171</v>
      </c>
      <c r="K75" s="1">
        <f t="shared" si="13"/>
        <v>190</v>
      </c>
      <c r="L75" s="1">
        <f t="shared" si="16"/>
        <v>209</v>
      </c>
      <c r="M75" s="1">
        <f t="shared" si="14"/>
        <v>228</v>
      </c>
      <c r="N75" s="1">
        <f t="shared" si="14"/>
        <v>247</v>
      </c>
      <c r="O75" s="1">
        <f t="shared" si="14"/>
        <v>266</v>
      </c>
      <c r="P75" s="1">
        <f t="shared" si="14"/>
        <v>285</v>
      </c>
      <c r="Q75" s="1">
        <f t="shared" si="14"/>
        <v>304</v>
      </c>
      <c r="R75" s="1">
        <f t="shared" si="14"/>
        <v>323</v>
      </c>
      <c r="S75" s="1">
        <f t="shared" si="14"/>
        <v>342</v>
      </c>
      <c r="T75" s="1">
        <f t="shared" si="14"/>
        <v>361</v>
      </c>
      <c r="U75" s="1">
        <f t="shared" si="14"/>
        <v>380</v>
      </c>
      <c r="V75" s="1">
        <f t="shared" si="14"/>
        <v>399</v>
      </c>
      <c r="W75" s="1">
        <f t="shared" si="17"/>
        <v>418</v>
      </c>
      <c r="X75" s="1">
        <f t="shared" si="15"/>
        <v>437</v>
      </c>
      <c r="Y75" s="1">
        <f t="shared" si="15"/>
        <v>456</v>
      </c>
      <c r="Z75" s="1">
        <f t="shared" si="15"/>
        <v>475</v>
      </c>
    </row>
    <row r="76" spans="1:26">
      <c r="A76" s="12">
        <v>20</v>
      </c>
      <c r="B76" s="1">
        <f t="shared" si="13"/>
        <v>20</v>
      </c>
      <c r="C76" s="1">
        <f t="shared" si="13"/>
        <v>40</v>
      </c>
      <c r="D76" s="1">
        <f t="shared" si="13"/>
        <v>60</v>
      </c>
      <c r="E76" s="1">
        <f t="shared" si="13"/>
        <v>80</v>
      </c>
      <c r="F76" s="1">
        <f t="shared" si="13"/>
        <v>100</v>
      </c>
      <c r="G76" s="1">
        <f t="shared" si="13"/>
        <v>120</v>
      </c>
      <c r="H76" s="1">
        <f t="shared" si="13"/>
        <v>140</v>
      </c>
      <c r="I76" s="1">
        <f t="shared" si="13"/>
        <v>160</v>
      </c>
      <c r="J76" s="1">
        <f t="shared" si="13"/>
        <v>180</v>
      </c>
      <c r="K76" s="1">
        <f t="shared" si="13"/>
        <v>200</v>
      </c>
      <c r="L76" s="1">
        <f t="shared" si="16"/>
        <v>220</v>
      </c>
      <c r="M76" s="1">
        <f t="shared" si="14"/>
        <v>240</v>
      </c>
      <c r="N76" s="1">
        <f t="shared" si="14"/>
        <v>260</v>
      </c>
      <c r="O76" s="1">
        <f t="shared" si="14"/>
        <v>280</v>
      </c>
      <c r="P76" s="1">
        <f t="shared" si="14"/>
        <v>300</v>
      </c>
      <c r="Q76" s="1">
        <f t="shared" si="14"/>
        <v>320</v>
      </c>
      <c r="R76" s="1">
        <f t="shared" si="14"/>
        <v>340</v>
      </c>
      <c r="S76" s="1">
        <f t="shared" si="14"/>
        <v>360</v>
      </c>
      <c r="T76" s="1">
        <f t="shared" si="14"/>
        <v>380</v>
      </c>
      <c r="U76" s="1">
        <f t="shared" si="14"/>
        <v>400</v>
      </c>
      <c r="V76" s="1">
        <f t="shared" si="14"/>
        <v>420</v>
      </c>
      <c r="W76" s="1">
        <f t="shared" si="17"/>
        <v>440</v>
      </c>
      <c r="X76" s="1">
        <f t="shared" si="15"/>
        <v>460</v>
      </c>
      <c r="Y76" s="1">
        <f t="shared" si="15"/>
        <v>480</v>
      </c>
      <c r="Z76" s="1">
        <f t="shared" si="15"/>
        <v>500</v>
      </c>
    </row>
    <row r="77" spans="1:26">
      <c r="A77" s="12">
        <v>21</v>
      </c>
      <c r="B77" s="1">
        <f t="shared" si="13"/>
        <v>21</v>
      </c>
      <c r="C77" s="1">
        <f t="shared" si="13"/>
        <v>42</v>
      </c>
      <c r="D77" s="1">
        <f t="shared" si="13"/>
        <v>63</v>
      </c>
      <c r="E77" s="1">
        <f t="shared" si="13"/>
        <v>84</v>
      </c>
      <c r="F77" s="1">
        <f t="shared" si="13"/>
        <v>105</v>
      </c>
      <c r="G77" s="1">
        <f t="shared" si="13"/>
        <v>126</v>
      </c>
      <c r="H77" s="1">
        <f t="shared" si="13"/>
        <v>147</v>
      </c>
      <c r="I77" s="1">
        <f t="shared" si="13"/>
        <v>168</v>
      </c>
      <c r="J77" s="1">
        <f t="shared" si="13"/>
        <v>189</v>
      </c>
      <c r="K77" s="1">
        <f t="shared" si="13"/>
        <v>210</v>
      </c>
      <c r="L77" s="1">
        <f t="shared" si="16"/>
        <v>231</v>
      </c>
      <c r="M77" s="1">
        <f t="shared" si="14"/>
        <v>252</v>
      </c>
      <c r="N77" s="1">
        <f t="shared" si="14"/>
        <v>273</v>
      </c>
      <c r="O77" s="1">
        <f t="shared" si="14"/>
        <v>294</v>
      </c>
      <c r="P77" s="1">
        <f t="shared" si="14"/>
        <v>315</v>
      </c>
      <c r="Q77" s="1">
        <f t="shared" si="14"/>
        <v>336</v>
      </c>
      <c r="R77" s="1">
        <f t="shared" si="14"/>
        <v>357</v>
      </c>
      <c r="S77" s="1">
        <f t="shared" si="14"/>
        <v>378</v>
      </c>
      <c r="T77" s="1">
        <f t="shared" si="14"/>
        <v>399</v>
      </c>
      <c r="U77" s="1">
        <f t="shared" si="14"/>
        <v>420</v>
      </c>
      <c r="V77" s="1">
        <f t="shared" si="14"/>
        <v>441</v>
      </c>
      <c r="W77" s="1">
        <f t="shared" si="17"/>
        <v>462</v>
      </c>
      <c r="X77" s="1">
        <f t="shared" si="15"/>
        <v>483</v>
      </c>
      <c r="Y77" s="1">
        <f t="shared" si="15"/>
        <v>504</v>
      </c>
      <c r="Z77" s="1">
        <f t="shared" si="15"/>
        <v>525</v>
      </c>
    </row>
    <row r="78" spans="1:26">
      <c r="A78" s="12">
        <v>22</v>
      </c>
      <c r="B78" s="1">
        <f t="shared" si="13"/>
        <v>22</v>
      </c>
      <c r="C78" s="1">
        <f t="shared" si="13"/>
        <v>44</v>
      </c>
      <c r="D78" s="1">
        <f t="shared" si="13"/>
        <v>66</v>
      </c>
      <c r="E78" s="1">
        <f t="shared" si="13"/>
        <v>88</v>
      </c>
      <c r="F78" s="1">
        <f t="shared" si="13"/>
        <v>110</v>
      </c>
      <c r="G78" s="1">
        <f t="shared" si="13"/>
        <v>132</v>
      </c>
      <c r="H78" s="1">
        <f t="shared" si="13"/>
        <v>154</v>
      </c>
      <c r="I78" s="1">
        <f t="shared" si="13"/>
        <v>176</v>
      </c>
      <c r="J78" s="1">
        <f t="shared" si="13"/>
        <v>198</v>
      </c>
      <c r="K78" s="1">
        <f t="shared" si="13"/>
        <v>220</v>
      </c>
      <c r="L78" s="1">
        <f t="shared" si="16"/>
        <v>242</v>
      </c>
      <c r="M78" s="1">
        <f t="shared" si="14"/>
        <v>264</v>
      </c>
      <c r="N78" s="1">
        <f t="shared" si="14"/>
        <v>286</v>
      </c>
      <c r="O78" s="1">
        <f t="shared" si="14"/>
        <v>308</v>
      </c>
      <c r="P78" s="1">
        <f t="shared" si="14"/>
        <v>330</v>
      </c>
      <c r="Q78" s="1">
        <f t="shared" si="14"/>
        <v>352</v>
      </c>
      <c r="R78" s="1">
        <f t="shared" si="14"/>
        <v>374</v>
      </c>
      <c r="S78" s="1">
        <f t="shared" si="14"/>
        <v>396</v>
      </c>
      <c r="T78" s="1">
        <f t="shared" si="14"/>
        <v>418</v>
      </c>
      <c r="U78" s="1">
        <f t="shared" si="14"/>
        <v>440</v>
      </c>
      <c r="V78" s="1">
        <f t="shared" si="14"/>
        <v>462</v>
      </c>
      <c r="W78" s="1">
        <f t="shared" si="17"/>
        <v>484</v>
      </c>
      <c r="X78" s="1">
        <f t="shared" si="15"/>
        <v>506</v>
      </c>
      <c r="Y78" s="1">
        <f t="shared" si="15"/>
        <v>528</v>
      </c>
      <c r="Z78" s="1">
        <f t="shared" si="15"/>
        <v>550</v>
      </c>
    </row>
    <row r="79" spans="1:26">
      <c r="A79" s="12">
        <v>23</v>
      </c>
      <c r="B79" s="1">
        <f t="shared" si="13"/>
        <v>23</v>
      </c>
      <c r="C79" s="1">
        <f t="shared" si="13"/>
        <v>46</v>
      </c>
      <c r="D79" s="1">
        <f t="shared" si="13"/>
        <v>69</v>
      </c>
      <c r="E79" s="1">
        <f t="shared" si="13"/>
        <v>92</v>
      </c>
      <c r="F79" s="1">
        <f t="shared" si="13"/>
        <v>115</v>
      </c>
      <c r="G79" s="1">
        <f t="shared" si="13"/>
        <v>138</v>
      </c>
      <c r="H79" s="1">
        <f t="shared" si="13"/>
        <v>161</v>
      </c>
      <c r="I79" s="1">
        <f t="shared" si="13"/>
        <v>184</v>
      </c>
      <c r="J79" s="1">
        <f t="shared" si="13"/>
        <v>207</v>
      </c>
      <c r="K79" s="1">
        <f t="shared" si="13"/>
        <v>230</v>
      </c>
      <c r="L79" s="1">
        <f t="shared" si="16"/>
        <v>253</v>
      </c>
      <c r="M79" s="1">
        <f t="shared" si="14"/>
        <v>276</v>
      </c>
      <c r="N79" s="1">
        <f t="shared" si="14"/>
        <v>299</v>
      </c>
      <c r="O79" s="1">
        <f t="shared" si="14"/>
        <v>322</v>
      </c>
      <c r="P79" s="1">
        <f t="shared" si="14"/>
        <v>345</v>
      </c>
      <c r="Q79" s="1">
        <f t="shared" si="14"/>
        <v>368</v>
      </c>
      <c r="R79" s="1">
        <f t="shared" si="14"/>
        <v>391</v>
      </c>
      <c r="S79" s="1">
        <f t="shared" si="14"/>
        <v>414</v>
      </c>
      <c r="T79" s="1">
        <f t="shared" si="14"/>
        <v>437</v>
      </c>
      <c r="U79" s="1">
        <f t="shared" si="14"/>
        <v>460</v>
      </c>
      <c r="V79" s="1">
        <f t="shared" si="14"/>
        <v>483</v>
      </c>
      <c r="W79" s="1">
        <f t="shared" si="17"/>
        <v>506</v>
      </c>
      <c r="X79" s="1">
        <f t="shared" si="15"/>
        <v>529</v>
      </c>
      <c r="Y79" s="1">
        <f t="shared" si="15"/>
        <v>552</v>
      </c>
      <c r="Z79" s="1">
        <f t="shared" si="15"/>
        <v>575</v>
      </c>
    </row>
    <row r="80" spans="1:26">
      <c r="A80" s="12">
        <v>24</v>
      </c>
      <c r="B80" s="1">
        <f t="shared" si="13"/>
        <v>24</v>
      </c>
      <c r="C80" s="1">
        <f t="shared" si="13"/>
        <v>48</v>
      </c>
      <c r="D80" s="1">
        <f t="shared" si="13"/>
        <v>72</v>
      </c>
      <c r="E80" s="1">
        <f t="shared" si="13"/>
        <v>96</v>
      </c>
      <c r="F80" s="1">
        <f t="shared" si="13"/>
        <v>120</v>
      </c>
      <c r="G80" s="1">
        <f t="shared" si="13"/>
        <v>144</v>
      </c>
      <c r="H80" s="1">
        <f t="shared" si="13"/>
        <v>168</v>
      </c>
      <c r="I80" s="1">
        <f t="shared" si="13"/>
        <v>192</v>
      </c>
      <c r="J80" s="1">
        <f t="shared" si="13"/>
        <v>216</v>
      </c>
      <c r="K80" s="1">
        <f t="shared" si="13"/>
        <v>240</v>
      </c>
      <c r="L80" s="1">
        <f t="shared" si="16"/>
        <v>264</v>
      </c>
      <c r="M80" s="1">
        <f t="shared" si="14"/>
        <v>288</v>
      </c>
      <c r="N80" s="1">
        <f t="shared" si="14"/>
        <v>312</v>
      </c>
      <c r="O80" s="1">
        <f t="shared" si="14"/>
        <v>336</v>
      </c>
      <c r="P80" s="1">
        <f t="shared" si="14"/>
        <v>360</v>
      </c>
      <c r="Q80" s="1">
        <f t="shared" si="14"/>
        <v>384</v>
      </c>
      <c r="R80" s="1">
        <f t="shared" si="14"/>
        <v>408</v>
      </c>
      <c r="S80" s="1">
        <f t="shared" si="14"/>
        <v>432</v>
      </c>
      <c r="T80" s="1">
        <f t="shared" si="14"/>
        <v>456</v>
      </c>
      <c r="U80" s="1">
        <f t="shared" si="14"/>
        <v>480</v>
      </c>
      <c r="V80" s="1">
        <f t="shared" si="14"/>
        <v>504</v>
      </c>
      <c r="W80" s="1">
        <f t="shared" si="17"/>
        <v>528</v>
      </c>
      <c r="X80" s="1">
        <f t="shared" si="15"/>
        <v>552</v>
      </c>
      <c r="Y80" s="1">
        <f t="shared" si="15"/>
        <v>576</v>
      </c>
      <c r="Z80" s="1">
        <f t="shared" si="15"/>
        <v>600</v>
      </c>
    </row>
    <row r="81" spans="1:26">
      <c r="A81" s="12">
        <v>25</v>
      </c>
      <c r="B81" s="1">
        <f t="shared" si="13"/>
        <v>25</v>
      </c>
      <c r="C81" s="1">
        <f t="shared" si="13"/>
        <v>50</v>
      </c>
      <c r="D81" s="1">
        <f t="shared" si="13"/>
        <v>75</v>
      </c>
      <c r="E81" s="1">
        <f t="shared" si="13"/>
        <v>100</v>
      </c>
      <c r="F81" s="1">
        <f t="shared" si="13"/>
        <v>125</v>
      </c>
      <c r="G81" s="1">
        <f t="shared" si="13"/>
        <v>150</v>
      </c>
      <c r="H81" s="1">
        <f t="shared" si="13"/>
        <v>175</v>
      </c>
      <c r="I81" s="1">
        <f t="shared" si="13"/>
        <v>200</v>
      </c>
      <c r="J81" s="1">
        <f t="shared" si="13"/>
        <v>225</v>
      </c>
      <c r="K81" s="1">
        <f t="shared" si="13"/>
        <v>250</v>
      </c>
      <c r="L81" s="1">
        <f t="shared" si="16"/>
        <v>275</v>
      </c>
      <c r="M81" s="1">
        <f t="shared" si="14"/>
        <v>300</v>
      </c>
      <c r="N81" s="1">
        <f t="shared" si="14"/>
        <v>325</v>
      </c>
      <c r="O81" s="1">
        <f t="shared" si="14"/>
        <v>350</v>
      </c>
      <c r="P81" s="1">
        <f t="shared" si="14"/>
        <v>375</v>
      </c>
      <c r="Q81" s="1">
        <f t="shared" si="14"/>
        <v>400</v>
      </c>
      <c r="R81" s="1">
        <f t="shared" si="14"/>
        <v>425</v>
      </c>
      <c r="S81" s="1">
        <f t="shared" si="14"/>
        <v>450</v>
      </c>
      <c r="T81" s="1">
        <f t="shared" si="14"/>
        <v>475</v>
      </c>
      <c r="U81" s="1">
        <f t="shared" si="14"/>
        <v>500</v>
      </c>
      <c r="V81" s="1">
        <f t="shared" si="14"/>
        <v>525</v>
      </c>
      <c r="W81" s="1">
        <f t="shared" si="17"/>
        <v>550</v>
      </c>
      <c r="X81" s="1">
        <f t="shared" si="15"/>
        <v>575</v>
      </c>
      <c r="Y81" s="1">
        <f t="shared" si="15"/>
        <v>600</v>
      </c>
      <c r="Z81" s="1">
        <f t="shared" si="15"/>
        <v>625</v>
      </c>
    </row>
    <row r="83" spans="1:26" ht="18.75">
      <c r="A83" s="11" t="s">
        <v>22</v>
      </c>
      <c r="B83" s="12">
        <v>1</v>
      </c>
      <c r="C83" s="12">
        <v>2</v>
      </c>
      <c r="D83" s="12">
        <v>3</v>
      </c>
      <c r="E83" s="12">
        <v>4</v>
      </c>
      <c r="F83" s="12">
        <v>5</v>
      </c>
      <c r="G83" s="12">
        <v>6</v>
      </c>
      <c r="H83" s="12">
        <v>7</v>
      </c>
      <c r="I83" s="12">
        <v>8</v>
      </c>
      <c r="J83" s="12">
        <v>9</v>
      </c>
      <c r="K83" s="12">
        <v>10</v>
      </c>
      <c r="L83" s="12">
        <v>11</v>
      </c>
      <c r="M83" s="12">
        <v>12</v>
      </c>
      <c r="N83" s="12">
        <v>13</v>
      </c>
      <c r="O83" s="12">
        <v>14</v>
      </c>
      <c r="P83" s="12">
        <v>15</v>
      </c>
      <c r="Q83" s="12">
        <v>16</v>
      </c>
      <c r="R83" s="12">
        <v>17</v>
      </c>
      <c r="S83" s="12">
        <v>18</v>
      </c>
      <c r="T83" s="12">
        <v>19</v>
      </c>
      <c r="U83" s="12">
        <v>20</v>
      </c>
      <c r="V83" s="12">
        <v>21</v>
      </c>
      <c r="W83" s="12">
        <v>22</v>
      </c>
      <c r="X83" s="12">
        <v>23</v>
      </c>
      <c r="Y83" s="12">
        <v>24</v>
      </c>
      <c r="Z83" s="12">
        <v>25</v>
      </c>
    </row>
    <row r="84" spans="1:26">
      <c r="A84" s="12">
        <v>1</v>
      </c>
      <c r="B84" s="2">
        <f t="shared" ref="B84:B100" si="18">$A84/B$83</f>
        <v>1</v>
      </c>
      <c r="C84" s="2">
        <f t="shared" ref="C84:R99" si="19">$A84/C$83</f>
        <v>0.5</v>
      </c>
      <c r="D84" s="2">
        <f t="shared" si="19"/>
        <v>0.33333333333333331</v>
      </c>
      <c r="E84" s="2">
        <f t="shared" si="19"/>
        <v>0.25</v>
      </c>
      <c r="F84" s="2">
        <f t="shared" si="19"/>
        <v>0.2</v>
      </c>
      <c r="G84" s="2">
        <f t="shared" si="19"/>
        <v>0.16666666666666666</v>
      </c>
      <c r="H84" s="2">
        <f t="shared" si="19"/>
        <v>0.14285714285714285</v>
      </c>
      <c r="I84" s="2">
        <f t="shared" si="19"/>
        <v>0.125</v>
      </c>
      <c r="J84" s="2">
        <f t="shared" si="19"/>
        <v>0.1111111111111111</v>
      </c>
      <c r="K84" s="2">
        <f t="shared" si="19"/>
        <v>0.1</v>
      </c>
      <c r="L84" s="2">
        <f t="shared" si="19"/>
        <v>9.0909090909090912E-2</v>
      </c>
      <c r="M84" s="2">
        <f t="shared" si="19"/>
        <v>8.3333333333333329E-2</v>
      </c>
      <c r="N84" s="2">
        <f t="shared" si="19"/>
        <v>7.6923076923076927E-2</v>
      </c>
      <c r="O84" s="2">
        <f t="shared" si="19"/>
        <v>7.1428571428571425E-2</v>
      </c>
      <c r="P84" s="2">
        <f t="shared" si="19"/>
        <v>6.6666666666666666E-2</v>
      </c>
      <c r="Q84" s="2">
        <f t="shared" si="19"/>
        <v>6.25E-2</v>
      </c>
      <c r="R84" s="2">
        <f t="shared" si="19"/>
        <v>5.8823529411764705E-2</v>
      </c>
      <c r="S84" s="2">
        <f t="shared" ref="S84:Z99" si="20">$A84/S$83</f>
        <v>5.5555555555555552E-2</v>
      </c>
      <c r="T84" s="2">
        <f t="shared" si="20"/>
        <v>5.2631578947368418E-2</v>
      </c>
      <c r="U84" s="2">
        <f t="shared" si="20"/>
        <v>0.05</v>
      </c>
      <c r="V84" s="2">
        <f t="shared" si="20"/>
        <v>4.7619047619047616E-2</v>
      </c>
      <c r="W84" s="2">
        <f t="shared" si="20"/>
        <v>4.5454545454545456E-2</v>
      </c>
      <c r="X84" s="2">
        <f t="shared" si="20"/>
        <v>4.3478260869565216E-2</v>
      </c>
      <c r="Y84" s="2">
        <f t="shared" si="20"/>
        <v>4.1666666666666664E-2</v>
      </c>
      <c r="Z84" s="2">
        <f t="shared" si="20"/>
        <v>0.04</v>
      </c>
    </row>
    <row r="85" spans="1:26">
      <c r="A85" s="12">
        <v>2</v>
      </c>
      <c r="B85" s="2">
        <f t="shared" si="18"/>
        <v>2</v>
      </c>
      <c r="C85" s="2">
        <f t="shared" si="19"/>
        <v>1</v>
      </c>
      <c r="D85" s="2">
        <f t="shared" si="19"/>
        <v>0.66666666666666663</v>
      </c>
      <c r="E85" s="2">
        <f t="shared" si="19"/>
        <v>0.5</v>
      </c>
      <c r="F85" s="2">
        <f t="shared" si="19"/>
        <v>0.4</v>
      </c>
      <c r="G85" s="2">
        <f t="shared" si="19"/>
        <v>0.33333333333333331</v>
      </c>
      <c r="H85" s="2">
        <f t="shared" si="19"/>
        <v>0.2857142857142857</v>
      </c>
      <c r="I85" s="2">
        <f t="shared" si="19"/>
        <v>0.25</v>
      </c>
      <c r="J85" s="2">
        <f t="shared" si="19"/>
        <v>0.22222222222222221</v>
      </c>
      <c r="K85" s="2">
        <f t="shared" si="19"/>
        <v>0.2</v>
      </c>
      <c r="L85" s="2">
        <f t="shared" si="19"/>
        <v>0.18181818181818182</v>
      </c>
      <c r="M85" s="2">
        <f t="shared" si="19"/>
        <v>0.16666666666666666</v>
      </c>
      <c r="N85" s="2">
        <f t="shared" si="19"/>
        <v>0.15384615384615385</v>
      </c>
      <c r="O85" s="2">
        <f t="shared" si="19"/>
        <v>0.14285714285714285</v>
      </c>
      <c r="P85" s="2">
        <f t="shared" si="19"/>
        <v>0.13333333333333333</v>
      </c>
      <c r="Q85" s="2">
        <f t="shared" si="19"/>
        <v>0.125</v>
      </c>
      <c r="R85" s="2">
        <f t="shared" si="19"/>
        <v>0.11764705882352941</v>
      </c>
      <c r="S85" s="2">
        <f t="shared" si="20"/>
        <v>0.1111111111111111</v>
      </c>
      <c r="T85" s="2">
        <f t="shared" si="20"/>
        <v>0.10526315789473684</v>
      </c>
      <c r="U85" s="2">
        <f t="shared" si="20"/>
        <v>0.1</v>
      </c>
      <c r="V85" s="2">
        <f t="shared" si="20"/>
        <v>9.5238095238095233E-2</v>
      </c>
      <c r="W85" s="2">
        <f t="shared" si="20"/>
        <v>9.0909090909090912E-2</v>
      </c>
      <c r="X85" s="2">
        <f t="shared" si="20"/>
        <v>8.6956521739130432E-2</v>
      </c>
      <c r="Y85" s="2">
        <f t="shared" si="20"/>
        <v>8.3333333333333329E-2</v>
      </c>
      <c r="Z85" s="2">
        <f t="shared" si="20"/>
        <v>0.08</v>
      </c>
    </row>
    <row r="86" spans="1:26">
      <c r="A86" s="12">
        <v>3</v>
      </c>
      <c r="B86" s="2">
        <f t="shared" si="18"/>
        <v>3</v>
      </c>
      <c r="C86" s="2">
        <f t="shared" si="19"/>
        <v>1.5</v>
      </c>
      <c r="D86" s="2">
        <f t="shared" si="19"/>
        <v>1</v>
      </c>
      <c r="E86" s="2">
        <f t="shared" si="19"/>
        <v>0.75</v>
      </c>
      <c r="F86" s="2">
        <f t="shared" si="19"/>
        <v>0.6</v>
      </c>
      <c r="G86" s="2">
        <f t="shared" si="19"/>
        <v>0.5</v>
      </c>
      <c r="H86" s="2">
        <f t="shared" si="19"/>
        <v>0.42857142857142855</v>
      </c>
      <c r="I86" s="2">
        <f t="shared" si="19"/>
        <v>0.375</v>
      </c>
      <c r="J86" s="2">
        <f t="shared" si="19"/>
        <v>0.33333333333333331</v>
      </c>
      <c r="K86" s="2">
        <f t="shared" si="19"/>
        <v>0.3</v>
      </c>
      <c r="L86" s="2">
        <f t="shared" si="19"/>
        <v>0.27272727272727271</v>
      </c>
      <c r="M86" s="2">
        <f t="shared" si="19"/>
        <v>0.25</v>
      </c>
      <c r="N86" s="2">
        <f t="shared" si="19"/>
        <v>0.23076923076923078</v>
      </c>
      <c r="O86" s="2">
        <f t="shared" si="19"/>
        <v>0.21428571428571427</v>
      </c>
      <c r="P86" s="2">
        <f t="shared" si="19"/>
        <v>0.2</v>
      </c>
      <c r="Q86" s="2">
        <f t="shared" si="19"/>
        <v>0.1875</v>
      </c>
      <c r="R86" s="2">
        <f t="shared" si="19"/>
        <v>0.17647058823529413</v>
      </c>
      <c r="S86" s="2">
        <f t="shared" si="20"/>
        <v>0.16666666666666666</v>
      </c>
      <c r="T86" s="2">
        <f t="shared" si="20"/>
        <v>0.15789473684210525</v>
      </c>
      <c r="U86" s="2">
        <f t="shared" si="20"/>
        <v>0.15</v>
      </c>
      <c r="V86" s="2">
        <f t="shared" si="20"/>
        <v>0.14285714285714285</v>
      </c>
      <c r="W86" s="2">
        <f t="shared" si="20"/>
        <v>0.13636363636363635</v>
      </c>
      <c r="X86" s="2">
        <f t="shared" si="20"/>
        <v>0.13043478260869565</v>
      </c>
      <c r="Y86" s="2">
        <f t="shared" si="20"/>
        <v>0.125</v>
      </c>
      <c r="Z86" s="2">
        <f t="shared" si="20"/>
        <v>0.12</v>
      </c>
    </row>
    <row r="87" spans="1:26">
      <c r="A87" s="12">
        <v>4</v>
      </c>
      <c r="B87" s="2">
        <f t="shared" si="18"/>
        <v>4</v>
      </c>
      <c r="C87" s="2">
        <f t="shared" si="19"/>
        <v>2</v>
      </c>
      <c r="D87" s="2">
        <f t="shared" si="19"/>
        <v>1.3333333333333333</v>
      </c>
      <c r="E87" s="2">
        <f t="shared" si="19"/>
        <v>1</v>
      </c>
      <c r="F87" s="2">
        <f t="shared" si="19"/>
        <v>0.8</v>
      </c>
      <c r="G87" s="2">
        <f t="shared" si="19"/>
        <v>0.66666666666666663</v>
      </c>
      <c r="H87" s="2">
        <f t="shared" si="19"/>
        <v>0.5714285714285714</v>
      </c>
      <c r="I87" s="2">
        <f t="shared" si="19"/>
        <v>0.5</v>
      </c>
      <c r="J87" s="2">
        <f t="shared" si="19"/>
        <v>0.44444444444444442</v>
      </c>
      <c r="K87" s="2">
        <f t="shared" si="19"/>
        <v>0.4</v>
      </c>
      <c r="L87" s="2">
        <f t="shared" si="19"/>
        <v>0.36363636363636365</v>
      </c>
      <c r="M87" s="2">
        <f t="shared" si="19"/>
        <v>0.33333333333333331</v>
      </c>
      <c r="N87" s="2">
        <f t="shared" si="19"/>
        <v>0.30769230769230771</v>
      </c>
      <c r="O87" s="2">
        <f t="shared" si="19"/>
        <v>0.2857142857142857</v>
      </c>
      <c r="P87" s="2">
        <f t="shared" si="19"/>
        <v>0.26666666666666666</v>
      </c>
      <c r="Q87" s="2">
        <f t="shared" si="19"/>
        <v>0.25</v>
      </c>
      <c r="R87" s="2">
        <f t="shared" si="19"/>
        <v>0.23529411764705882</v>
      </c>
      <c r="S87" s="2">
        <f t="shared" si="20"/>
        <v>0.22222222222222221</v>
      </c>
      <c r="T87" s="2">
        <f t="shared" si="20"/>
        <v>0.21052631578947367</v>
      </c>
      <c r="U87" s="2">
        <f t="shared" si="20"/>
        <v>0.2</v>
      </c>
      <c r="V87" s="2">
        <f t="shared" si="20"/>
        <v>0.19047619047619047</v>
      </c>
      <c r="W87" s="2">
        <f t="shared" si="20"/>
        <v>0.18181818181818182</v>
      </c>
      <c r="X87" s="2">
        <f t="shared" si="20"/>
        <v>0.17391304347826086</v>
      </c>
      <c r="Y87" s="2">
        <f t="shared" si="20"/>
        <v>0.16666666666666666</v>
      </c>
      <c r="Z87" s="2">
        <f t="shared" si="20"/>
        <v>0.16</v>
      </c>
    </row>
    <row r="88" spans="1:26">
      <c r="A88" s="12">
        <v>5</v>
      </c>
      <c r="B88" s="2">
        <f t="shared" si="18"/>
        <v>5</v>
      </c>
      <c r="C88" s="2">
        <f t="shared" si="19"/>
        <v>2.5</v>
      </c>
      <c r="D88" s="2">
        <f t="shared" si="19"/>
        <v>1.6666666666666667</v>
      </c>
      <c r="E88" s="2">
        <f t="shared" si="19"/>
        <v>1.25</v>
      </c>
      <c r="F88" s="2">
        <f t="shared" si="19"/>
        <v>1</v>
      </c>
      <c r="G88" s="2">
        <f t="shared" si="19"/>
        <v>0.83333333333333337</v>
      </c>
      <c r="H88" s="2">
        <f t="shared" si="19"/>
        <v>0.7142857142857143</v>
      </c>
      <c r="I88" s="2">
        <f t="shared" si="19"/>
        <v>0.625</v>
      </c>
      <c r="J88" s="2">
        <f t="shared" si="19"/>
        <v>0.55555555555555558</v>
      </c>
      <c r="K88" s="2">
        <f t="shared" si="19"/>
        <v>0.5</v>
      </c>
      <c r="L88" s="2">
        <f t="shared" si="19"/>
        <v>0.45454545454545453</v>
      </c>
      <c r="M88" s="2">
        <f t="shared" si="19"/>
        <v>0.41666666666666669</v>
      </c>
      <c r="N88" s="2">
        <f t="shared" si="19"/>
        <v>0.38461538461538464</v>
      </c>
      <c r="O88" s="2">
        <f t="shared" si="19"/>
        <v>0.35714285714285715</v>
      </c>
      <c r="P88" s="2">
        <f t="shared" si="19"/>
        <v>0.33333333333333331</v>
      </c>
      <c r="Q88" s="2">
        <f t="shared" si="19"/>
        <v>0.3125</v>
      </c>
      <c r="R88" s="2">
        <f t="shared" si="19"/>
        <v>0.29411764705882354</v>
      </c>
      <c r="S88" s="2">
        <f t="shared" si="20"/>
        <v>0.27777777777777779</v>
      </c>
      <c r="T88" s="2">
        <f t="shared" si="20"/>
        <v>0.26315789473684209</v>
      </c>
      <c r="U88" s="2">
        <f t="shared" si="20"/>
        <v>0.25</v>
      </c>
      <c r="V88" s="2">
        <f t="shared" si="20"/>
        <v>0.23809523809523808</v>
      </c>
      <c r="W88" s="2">
        <f t="shared" si="20"/>
        <v>0.22727272727272727</v>
      </c>
      <c r="X88" s="2">
        <f t="shared" si="20"/>
        <v>0.21739130434782608</v>
      </c>
      <c r="Y88" s="2">
        <f t="shared" si="20"/>
        <v>0.20833333333333334</v>
      </c>
      <c r="Z88" s="2">
        <f t="shared" si="20"/>
        <v>0.2</v>
      </c>
    </row>
    <row r="89" spans="1:26">
      <c r="A89" s="12">
        <v>6</v>
      </c>
      <c r="B89" s="2">
        <f t="shared" si="18"/>
        <v>6</v>
      </c>
      <c r="C89" s="2">
        <f t="shared" si="19"/>
        <v>3</v>
      </c>
      <c r="D89" s="2">
        <f t="shared" si="19"/>
        <v>2</v>
      </c>
      <c r="E89" s="2">
        <f t="shared" si="19"/>
        <v>1.5</v>
      </c>
      <c r="F89" s="2">
        <f t="shared" si="19"/>
        <v>1.2</v>
      </c>
      <c r="G89" s="2">
        <f t="shared" si="19"/>
        <v>1</v>
      </c>
      <c r="H89" s="2">
        <f t="shared" si="19"/>
        <v>0.8571428571428571</v>
      </c>
      <c r="I89" s="2">
        <f t="shared" si="19"/>
        <v>0.75</v>
      </c>
      <c r="J89" s="2">
        <f t="shared" si="19"/>
        <v>0.66666666666666663</v>
      </c>
      <c r="K89" s="2">
        <f t="shared" si="19"/>
        <v>0.6</v>
      </c>
      <c r="L89" s="2">
        <f t="shared" si="19"/>
        <v>0.54545454545454541</v>
      </c>
      <c r="M89" s="2">
        <f t="shared" si="19"/>
        <v>0.5</v>
      </c>
      <c r="N89" s="2">
        <f t="shared" si="19"/>
        <v>0.46153846153846156</v>
      </c>
      <c r="O89" s="2">
        <f t="shared" si="19"/>
        <v>0.42857142857142855</v>
      </c>
      <c r="P89" s="2">
        <f t="shared" si="19"/>
        <v>0.4</v>
      </c>
      <c r="Q89" s="2">
        <f t="shared" si="19"/>
        <v>0.375</v>
      </c>
      <c r="R89" s="2">
        <f t="shared" si="19"/>
        <v>0.35294117647058826</v>
      </c>
      <c r="S89" s="2">
        <f t="shared" si="20"/>
        <v>0.33333333333333331</v>
      </c>
      <c r="T89" s="2">
        <f t="shared" si="20"/>
        <v>0.31578947368421051</v>
      </c>
      <c r="U89" s="2">
        <f t="shared" si="20"/>
        <v>0.3</v>
      </c>
      <c r="V89" s="2">
        <f t="shared" si="20"/>
        <v>0.2857142857142857</v>
      </c>
      <c r="W89" s="2">
        <f t="shared" si="20"/>
        <v>0.27272727272727271</v>
      </c>
      <c r="X89" s="2">
        <f t="shared" si="20"/>
        <v>0.2608695652173913</v>
      </c>
      <c r="Y89" s="2">
        <f t="shared" si="20"/>
        <v>0.25</v>
      </c>
      <c r="Z89" s="2">
        <f t="shared" si="20"/>
        <v>0.24</v>
      </c>
    </row>
    <row r="90" spans="1:26">
      <c r="A90" s="12">
        <v>7</v>
      </c>
      <c r="B90" s="2">
        <f t="shared" si="18"/>
        <v>7</v>
      </c>
      <c r="C90" s="2">
        <f t="shared" si="19"/>
        <v>3.5</v>
      </c>
      <c r="D90" s="2">
        <f t="shared" si="19"/>
        <v>2.3333333333333335</v>
      </c>
      <c r="E90" s="2">
        <f t="shared" si="19"/>
        <v>1.75</v>
      </c>
      <c r="F90" s="2">
        <f t="shared" si="19"/>
        <v>1.4</v>
      </c>
      <c r="G90" s="2">
        <f t="shared" si="19"/>
        <v>1.1666666666666667</v>
      </c>
      <c r="H90" s="2">
        <f t="shared" si="19"/>
        <v>1</v>
      </c>
      <c r="I90" s="2">
        <f t="shared" si="19"/>
        <v>0.875</v>
      </c>
      <c r="J90" s="2">
        <f t="shared" si="19"/>
        <v>0.77777777777777779</v>
      </c>
      <c r="K90" s="2">
        <f t="shared" si="19"/>
        <v>0.7</v>
      </c>
      <c r="L90" s="2">
        <f t="shared" si="19"/>
        <v>0.63636363636363635</v>
      </c>
      <c r="M90" s="2">
        <f t="shared" si="19"/>
        <v>0.58333333333333337</v>
      </c>
      <c r="N90" s="2">
        <f t="shared" si="19"/>
        <v>0.53846153846153844</v>
      </c>
      <c r="O90" s="2">
        <f t="shared" si="19"/>
        <v>0.5</v>
      </c>
      <c r="P90" s="2">
        <f t="shared" si="19"/>
        <v>0.46666666666666667</v>
      </c>
      <c r="Q90" s="2">
        <f t="shared" si="19"/>
        <v>0.4375</v>
      </c>
      <c r="R90" s="2">
        <f t="shared" si="19"/>
        <v>0.41176470588235292</v>
      </c>
      <c r="S90" s="2">
        <f t="shared" si="20"/>
        <v>0.3888888888888889</v>
      </c>
      <c r="T90" s="2">
        <f t="shared" si="20"/>
        <v>0.36842105263157893</v>
      </c>
      <c r="U90" s="2">
        <f t="shared" si="20"/>
        <v>0.35</v>
      </c>
      <c r="V90" s="2">
        <f t="shared" si="20"/>
        <v>0.33333333333333331</v>
      </c>
      <c r="W90" s="2">
        <f t="shared" si="20"/>
        <v>0.31818181818181818</v>
      </c>
      <c r="X90" s="2">
        <f t="shared" si="20"/>
        <v>0.30434782608695654</v>
      </c>
      <c r="Y90" s="2">
        <f t="shared" si="20"/>
        <v>0.29166666666666669</v>
      </c>
      <c r="Z90" s="2">
        <f t="shared" si="20"/>
        <v>0.28000000000000003</v>
      </c>
    </row>
    <row r="91" spans="1:26">
      <c r="A91" s="12">
        <v>8</v>
      </c>
      <c r="B91" s="2">
        <f t="shared" si="18"/>
        <v>8</v>
      </c>
      <c r="C91" s="2">
        <f t="shared" si="19"/>
        <v>4</v>
      </c>
      <c r="D91" s="2">
        <f t="shared" si="19"/>
        <v>2.6666666666666665</v>
      </c>
      <c r="E91" s="2">
        <f t="shared" si="19"/>
        <v>2</v>
      </c>
      <c r="F91" s="2">
        <f t="shared" si="19"/>
        <v>1.6</v>
      </c>
      <c r="G91" s="2">
        <f t="shared" si="19"/>
        <v>1.3333333333333333</v>
      </c>
      <c r="H91" s="2">
        <f t="shared" si="19"/>
        <v>1.1428571428571428</v>
      </c>
      <c r="I91" s="2">
        <f t="shared" si="19"/>
        <v>1</v>
      </c>
      <c r="J91" s="2">
        <f t="shared" si="19"/>
        <v>0.88888888888888884</v>
      </c>
      <c r="K91" s="2">
        <f t="shared" si="19"/>
        <v>0.8</v>
      </c>
      <c r="L91" s="2">
        <f t="shared" si="19"/>
        <v>0.72727272727272729</v>
      </c>
      <c r="M91" s="2">
        <f t="shared" si="19"/>
        <v>0.66666666666666663</v>
      </c>
      <c r="N91" s="2">
        <f t="shared" si="19"/>
        <v>0.61538461538461542</v>
      </c>
      <c r="O91" s="2">
        <f t="shared" si="19"/>
        <v>0.5714285714285714</v>
      </c>
      <c r="P91" s="2">
        <f t="shared" si="19"/>
        <v>0.53333333333333333</v>
      </c>
      <c r="Q91" s="2">
        <f t="shared" si="19"/>
        <v>0.5</v>
      </c>
      <c r="R91" s="2">
        <f t="shared" si="19"/>
        <v>0.47058823529411764</v>
      </c>
      <c r="S91" s="2">
        <f t="shared" si="20"/>
        <v>0.44444444444444442</v>
      </c>
      <c r="T91" s="2">
        <f t="shared" si="20"/>
        <v>0.42105263157894735</v>
      </c>
      <c r="U91" s="2">
        <f t="shared" si="20"/>
        <v>0.4</v>
      </c>
      <c r="V91" s="2">
        <f t="shared" si="20"/>
        <v>0.38095238095238093</v>
      </c>
      <c r="W91" s="2">
        <f t="shared" si="20"/>
        <v>0.36363636363636365</v>
      </c>
      <c r="X91" s="2">
        <f t="shared" si="20"/>
        <v>0.34782608695652173</v>
      </c>
      <c r="Y91" s="2">
        <f t="shared" si="20"/>
        <v>0.33333333333333331</v>
      </c>
      <c r="Z91" s="2">
        <f t="shared" si="20"/>
        <v>0.32</v>
      </c>
    </row>
    <row r="92" spans="1:26">
      <c r="A92" s="12">
        <v>9</v>
      </c>
      <c r="B92" s="2">
        <f t="shared" si="18"/>
        <v>9</v>
      </c>
      <c r="C92" s="2">
        <f t="shared" si="19"/>
        <v>4.5</v>
      </c>
      <c r="D92" s="2">
        <f t="shared" si="19"/>
        <v>3</v>
      </c>
      <c r="E92" s="2">
        <f t="shared" si="19"/>
        <v>2.25</v>
      </c>
      <c r="F92" s="2">
        <f t="shared" si="19"/>
        <v>1.8</v>
      </c>
      <c r="G92" s="2">
        <f t="shared" si="19"/>
        <v>1.5</v>
      </c>
      <c r="H92" s="2">
        <f t="shared" si="19"/>
        <v>1.2857142857142858</v>
      </c>
      <c r="I92" s="2">
        <f t="shared" si="19"/>
        <v>1.125</v>
      </c>
      <c r="J92" s="2">
        <f t="shared" si="19"/>
        <v>1</v>
      </c>
      <c r="K92" s="2">
        <f t="shared" si="19"/>
        <v>0.9</v>
      </c>
      <c r="L92" s="2">
        <f t="shared" si="19"/>
        <v>0.81818181818181823</v>
      </c>
      <c r="M92" s="2">
        <f t="shared" si="19"/>
        <v>0.75</v>
      </c>
      <c r="N92" s="2">
        <f t="shared" si="19"/>
        <v>0.69230769230769229</v>
      </c>
      <c r="O92" s="2">
        <f t="shared" si="19"/>
        <v>0.6428571428571429</v>
      </c>
      <c r="P92" s="2">
        <f t="shared" si="19"/>
        <v>0.6</v>
      </c>
      <c r="Q92" s="2">
        <f t="shared" si="19"/>
        <v>0.5625</v>
      </c>
      <c r="R92" s="2">
        <f t="shared" si="19"/>
        <v>0.52941176470588236</v>
      </c>
      <c r="S92" s="2">
        <f t="shared" si="20"/>
        <v>0.5</v>
      </c>
      <c r="T92" s="2">
        <f t="shared" si="20"/>
        <v>0.47368421052631576</v>
      </c>
      <c r="U92" s="2">
        <f t="shared" si="20"/>
        <v>0.45</v>
      </c>
      <c r="V92" s="2">
        <f t="shared" si="20"/>
        <v>0.42857142857142855</v>
      </c>
      <c r="W92" s="2">
        <f t="shared" si="20"/>
        <v>0.40909090909090912</v>
      </c>
      <c r="X92" s="2">
        <f t="shared" si="20"/>
        <v>0.39130434782608697</v>
      </c>
      <c r="Y92" s="2">
        <f t="shared" si="20"/>
        <v>0.375</v>
      </c>
      <c r="Z92" s="2">
        <f t="shared" si="20"/>
        <v>0.36</v>
      </c>
    </row>
    <row r="93" spans="1:26">
      <c r="A93" s="12">
        <v>10</v>
      </c>
      <c r="B93" s="2">
        <f t="shared" si="18"/>
        <v>10</v>
      </c>
      <c r="C93" s="2">
        <f t="shared" si="19"/>
        <v>5</v>
      </c>
      <c r="D93" s="2">
        <f t="shared" si="19"/>
        <v>3.3333333333333335</v>
      </c>
      <c r="E93" s="2">
        <f t="shared" si="19"/>
        <v>2.5</v>
      </c>
      <c r="F93" s="2">
        <f t="shared" si="19"/>
        <v>2</v>
      </c>
      <c r="G93" s="2">
        <f t="shared" si="19"/>
        <v>1.6666666666666667</v>
      </c>
      <c r="H93" s="2">
        <f t="shared" si="19"/>
        <v>1.4285714285714286</v>
      </c>
      <c r="I93" s="2">
        <f t="shared" si="19"/>
        <v>1.25</v>
      </c>
      <c r="J93" s="2">
        <f t="shared" si="19"/>
        <v>1.1111111111111112</v>
      </c>
      <c r="K93" s="2">
        <f t="shared" si="19"/>
        <v>1</v>
      </c>
      <c r="L93" s="2">
        <f t="shared" si="19"/>
        <v>0.90909090909090906</v>
      </c>
      <c r="M93" s="2">
        <f t="shared" si="19"/>
        <v>0.83333333333333337</v>
      </c>
      <c r="N93" s="2">
        <f t="shared" si="19"/>
        <v>0.76923076923076927</v>
      </c>
      <c r="O93" s="2">
        <f t="shared" si="19"/>
        <v>0.7142857142857143</v>
      </c>
      <c r="P93" s="2">
        <f t="shared" si="19"/>
        <v>0.66666666666666663</v>
      </c>
      <c r="Q93" s="2">
        <f t="shared" si="19"/>
        <v>0.625</v>
      </c>
      <c r="R93" s="2">
        <f t="shared" si="19"/>
        <v>0.58823529411764708</v>
      </c>
      <c r="S93" s="2">
        <f t="shared" si="20"/>
        <v>0.55555555555555558</v>
      </c>
      <c r="T93" s="2">
        <f t="shared" si="20"/>
        <v>0.52631578947368418</v>
      </c>
      <c r="U93" s="2">
        <f t="shared" si="20"/>
        <v>0.5</v>
      </c>
      <c r="V93" s="2">
        <f t="shared" si="20"/>
        <v>0.47619047619047616</v>
      </c>
      <c r="W93" s="2">
        <f t="shared" si="20"/>
        <v>0.45454545454545453</v>
      </c>
      <c r="X93" s="2">
        <f t="shared" si="20"/>
        <v>0.43478260869565216</v>
      </c>
      <c r="Y93" s="2">
        <f t="shared" si="20"/>
        <v>0.41666666666666669</v>
      </c>
      <c r="Z93" s="2">
        <f t="shared" si="20"/>
        <v>0.4</v>
      </c>
    </row>
    <row r="94" spans="1:26">
      <c r="A94" s="12">
        <v>11</v>
      </c>
      <c r="B94" s="2">
        <f t="shared" si="18"/>
        <v>11</v>
      </c>
      <c r="C94" s="2">
        <f t="shared" si="19"/>
        <v>5.5</v>
      </c>
      <c r="D94" s="2">
        <f t="shared" si="19"/>
        <v>3.6666666666666665</v>
      </c>
      <c r="E94" s="2">
        <f t="shared" si="19"/>
        <v>2.75</v>
      </c>
      <c r="F94" s="2">
        <f t="shared" si="19"/>
        <v>2.2000000000000002</v>
      </c>
      <c r="G94" s="2">
        <f t="shared" si="19"/>
        <v>1.8333333333333333</v>
      </c>
      <c r="H94" s="2">
        <f t="shared" si="19"/>
        <v>1.5714285714285714</v>
      </c>
      <c r="I94" s="2">
        <f t="shared" si="19"/>
        <v>1.375</v>
      </c>
      <c r="J94" s="2">
        <f t="shared" si="19"/>
        <v>1.2222222222222223</v>
      </c>
      <c r="K94" s="2">
        <f t="shared" si="19"/>
        <v>1.1000000000000001</v>
      </c>
      <c r="L94" s="2">
        <f t="shared" si="19"/>
        <v>1</v>
      </c>
      <c r="M94" s="2">
        <f t="shared" si="19"/>
        <v>0.91666666666666663</v>
      </c>
      <c r="N94" s="2">
        <f t="shared" si="19"/>
        <v>0.84615384615384615</v>
      </c>
      <c r="O94" s="2">
        <f t="shared" si="19"/>
        <v>0.7857142857142857</v>
      </c>
      <c r="P94" s="2">
        <f t="shared" si="19"/>
        <v>0.73333333333333328</v>
      </c>
      <c r="Q94" s="2">
        <f t="shared" si="19"/>
        <v>0.6875</v>
      </c>
      <c r="R94" s="2">
        <f t="shared" si="19"/>
        <v>0.6470588235294118</v>
      </c>
      <c r="S94" s="2">
        <f t="shared" si="20"/>
        <v>0.61111111111111116</v>
      </c>
      <c r="T94" s="2">
        <f t="shared" si="20"/>
        <v>0.57894736842105265</v>
      </c>
      <c r="U94" s="2">
        <f t="shared" si="20"/>
        <v>0.55000000000000004</v>
      </c>
      <c r="V94" s="2">
        <f t="shared" si="20"/>
        <v>0.52380952380952384</v>
      </c>
      <c r="W94" s="2">
        <f t="shared" si="20"/>
        <v>0.5</v>
      </c>
      <c r="X94" s="2">
        <f t="shared" si="20"/>
        <v>0.47826086956521741</v>
      </c>
      <c r="Y94" s="2">
        <f t="shared" si="20"/>
        <v>0.45833333333333331</v>
      </c>
      <c r="Z94" s="2">
        <f t="shared" si="20"/>
        <v>0.44</v>
      </c>
    </row>
    <row r="95" spans="1:26">
      <c r="A95" s="12">
        <v>12</v>
      </c>
      <c r="B95" s="2">
        <f t="shared" si="18"/>
        <v>12</v>
      </c>
      <c r="C95" s="2">
        <f t="shared" si="19"/>
        <v>6</v>
      </c>
      <c r="D95" s="2">
        <f t="shared" si="19"/>
        <v>4</v>
      </c>
      <c r="E95" s="2">
        <f t="shared" si="19"/>
        <v>3</v>
      </c>
      <c r="F95" s="2">
        <f t="shared" si="19"/>
        <v>2.4</v>
      </c>
      <c r="G95" s="2">
        <f t="shared" si="19"/>
        <v>2</v>
      </c>
      <c r="H95" s="2">
        <f t="shared" si="19"/>
        <v>1.7142857142857142</v>
      </c>
      <c r="I95" s="2">
        <f t="shared" si="19"/>
        <v>1.5</v>
      </c>
      <c r="J95" s="2">
        <f t="shared" si="19"/>
        <v>1.3333333333333333</v>
      </c>
      <c r="K95" s="2">
        <f t="shared" si="19"/>
        <v>1.2</v>
      </c>
      <c r="L95" s="2">
        <f t="shared" si="19"/>
        <v>1.0909090909090908</v>
      </c>
      <c r="M95" s="2">
        <f t="shared" si="19"/>
        <v>1</v>
      </c>
      <c r="N95" s="2">
        <f t="shared" si="19"/>
        <v>0.92307692307692313</v>
      </c>
      <c r="O95" s="2">
        <f t="shared" si="19"/>
        <v>0.8571428571428571</v>
      </c>
      <c r="P95" s="2">
        <f t="shared" si="19"/>
        <v>0.8</v>
      </c>
      <c r="Q95" s="2">
        <f t="shared" si="19"/>
        <v>0.75</v>
      </c>
      <c r="R95" s="2">
        <f t="shared" si="19"/>
        <v>0.70588235294117652</v>
      </c>
      <c r="S95" s="2">
        <f t="shared" si="20"/>
        <v>0.66666666666666663</v>
      </c>
      <c r="T95" s="2">
        <f t="shared" si="20"/>
        <v>0.63157894736842102</v>
      </c>
      <c r="U95" s="2">
        <f t="shared" si="20"/>
        <v>0.6</v>
      </c>
      <c r="V95" s="2">
        <f t="shared" si="20"/>
        <v>0.5714285714285714</v>
      </c>
      <c r="W95" s="2">
        <f t="shared" si="20"/>
        <v>0.54545454545454541</v>
      </c>
      <c r="X95" s="2">
        <f t="shared" si="20"/>
        <v>0.52173913043478259</v>
      </c>
      <c r="Y95" s="2">
        <f t="shared" si="20"/>
        <v>0.5</v>
      </c>
      <c r="Z95" s="2">
        <f t="shared" si="20"/>
        <v>0.48</v>
      </c>
    </row>
    <row r="96" spans="1:26">
      <c r="A96" s="12">
        <v>13</v>
      </c>
      <c r="B96" s="2">
        <f t="shared" si="18"/>
        <v>13</v>
      </c>
      <c r="C96" s="2">
        <f t="shared" si="19"/>
        <v>6.5</v>
      </c>
      <c r="D96" s="2">
        <f t="shared" si="19"/>
        <v>4.333333333333333</v>
      </c>
      <c r="E96" s="2">
        <f t="shared" si="19"/>
        <v>3.25</v>
      </c>
      <c r="F96" s="2">
        <f t="shared" si="19"/>
        <v>2.6</v>
      </c>
      <c r="G96" s="2">
        <f t="shared" si="19"/>
        <v>2.1666666666666665</v>
      </c>
      <c r="H96" s="2">
        <f t="shared" si="19"/>
        <v>1.8571428571428572</v>
      </c>
      <c r="I96" s="2">
        <f t="shared" si="19"/>
        <v>1.625</v>
      </c>
      <c r="J96" s="2">
        <f t="shared" si="19"/>
        <v>1.4444444444444444</v>
      </c>
      <c r="K96" s="2">
        <f t="shared" si="19"/>
        <v>1.3</v>
      </c>
      <c r="L96" s="2">
        <f t="shared" si="19"/>
        <v>1.1818181818181819</v>
      </c>
      <c r="M96" s="2">
        <f t="shared" si="19"/>
        <v>1.0833333333333333</v>
      </c>
      <c r="N96" s="2">
        <f t="shared" si="19"/>
        <v>1</v>
      </c>
      <c r="O96" s="2">
        <f t="shared" si="19"/>
        <v>0.9285714285714286</v>
      </c>
      <c r="P96" s="2">
        <f t="shared" si="19"/>
        <v>0.8666666666666667</v>
      </c>
      <c r="Q96" s="2">
        <f t="shared" si="19"/>
        <v>0.8125</v>
      </c>
      <c r="R96" s="2">
        <f t="shared" si="19"/>
        <v>0.76470588235294112</v>
      </c>
      <c r="S96" s="2">
        <f t="shared" si="20"/>
        <v>0.72222222222222221</v>
      </c>
      <c r="T96" s="2">
        <f t="shared" si="20"/>
        <v>0.68421052631578949</v>
      </c>
      <c r="U96" s="2">
        <f t="shared" si="20"/>
        <v>0.65</v>
      </c>
      <c r="V96" s="2">
        <f t="shared" si="20"/>
        <v>0.61904761904761907</v>
      </c>
      <c r="W96" s="2">
        <f t="shared" si="20"/>
        <v>0.59090909090909094</v>
      </c>
      <c r="X96" s="2">
        <f t="shared" si="20"/>
        <v>0.56521739130434778</v>
      </c>
      <c r="Y96" s="2">
        <f t="shared" si="20"/>
        <v>0.54166666666666663</v>
      </c>
      <c r="Z96" s="2">
        <f t="shared" si="20"/>
        <v>0.52</v>
      </c>
    </row>
    <row r="97" spans="1:26">
      <c r="A97" s="12">
        <v>14</v>
      </c>
      <c r="B97" s="2">
        <f t="shared" si="18"/>
        <v>14</v>
      </c>
      <c r="C97" s="2">
        <f t="shared" si="19"/>
        <v>7</v>
      </c>
      <c r="D97" s="2">
        <f t="shared" si="19"/>
        <v>4.666666666666667</v>
      </c>
      <c r="E97" s="2">
        <f t="shared" si="19"/>
        <v>3.5</v>
      </c>
      <c r="F97" s="2">
        <f t="shared" si="19"/>
        <v>2.8</v>
      </c>
      <c r="G97" s="2">
        <f t="shared" si="19"/>
        <v>2.3333333333333335</v>
      </c>
      <c r="H97" s="2">
        <f t="shared" si="19"/>
        <v>2</v>
      </c>
      <c r="I97" s="2">
        <f t="shared" si="19"/>
        <v>1.75</v>
      </c>
      <c r="J97" s="2">
        <f t="shared" si="19"/>
        <v>1.5555555555555556</v>
      </c>
      <c r="K97" s="2">
        <f t="shared" si="19"/>
        <v>1.4</v>
      </c>
      <c r="L97" s="2">
        <f t="shared" si="19"/>
        <v>1.2727272727272727</v>
      </c>
      <c r="M97" s="2">
        <f t="shared" si="19"/>
        <v>1.1666666666666667</v>
      </c>
      <c r="N97" s="2">
        <f t="shared" si="19"/>
        <v>1.0769230769230769</v>
      </c>
      <c r="O97" s="2">
        <f t="shared" si="19"/>
        <v>1</v>
      </c>
      <c r="P97" s="2">
        <f t="shared" si="19"/>
        <v>0.93333333333333335</v>
      </c>
      <c r="Q97" s="2">
        <f t="shared" si="19"/>
        <v>0.875</v>
      </c>
      <c r="R97" s="2">
        <f t="shared" si="19"/>
        <v>0.82352941176470584</v>
      </c>
      <c r="S97" s="2">
        <f t="shared" si="20"/>
        <v>0.77777777777777779</v>
      </c>
      <c r="T97" s="2">
        <f t="shared" si="20"/>
        <v>0.73684210526315785</v>
      </c>
      <c r="U97" s="2">
        <f t="shared" si="20"/>
        <v>0.7</v>
      </c>
      <c r="V97" s="2">
        <f t="shared" si="20"/>
        <v>0.66666666666666663</v>
      </c>
      <c r="W97" s="2">
        <f t="shared" si="20"/>
        <v>0.63636363636363635</v>
      </c>
      <c r="X97" s="2">
        <f t="shared" si="20"/>
        <v>0.60869565217391308</v>
      </c>
      <c r="Y97" s="2">
        <f t="shared" si="20"/>
        <v>0.58333333333333337</v>
      </c>
      <c r="Z97" s="2">
        <f t="shared" si="20"/>
        <v>0.56000000000000005</v>
      </c>
    </row>
    <row r="98" spans="1:26">
      <c r="A98" s="12">
        <v>15</v>
      </c>
      <c r="B98" s="2">
        <f t="shared" si="18"/>
        <v>15</v>
      </c>
      <c r="C98" s="2">
        <f t="shared" si="19"/>
        <v>7.5</v>
      </c>
      <c r="D98" s="2">
        <f t="shared" si="19"/>
        <v>5</v>
      </c>
      <c r="E98" s="2">
        <f t="shared" si="19"/>
        <v>3.75</v>
      </c>
      <c r="F98" s="2">
        <f t="shared" si="19"/>
        <v>3</v>
      </c>
      <c r="G98" s="2">
        <f t="shared" si="19"/>
        <v>2.5</v>
      </c>
      <c r="H98" s="2">
        <f t="shared" si="19"/>
        <v>2.1428571428571428</v>
      </c>
      <c r="I98" s="2">
        <f t="shared" si="19"/>
        <v>1.875</v>
      </c>
      <c r="J98" s="2">
        <f t="shared" si="19"/>
        <v>1.6666666666666667</v>
      </c>
      <c r="K98" s="2">
        <f t="shared" si="19"/>
        <v>1.5</v>
      </c>
      <c r="L98" s="2">
        <f t="shared" si="19"/>
        <v>1.3636363636363635</v>
      </c>
      <c r="M98" s="2">
        <f t="shared" si="19"/>
        <v>1.25</v>
      </c>
      <c r="N98" s="2">
        <f t="shared" si="19"/>
        <v>1.1538461538461537</v>
      </c>
      <c r="O98" s="2">
        <f t="shared" si="19"/>
        <v>1.0714285714285714</v>
      </c>
      <c r="P98" s="2">
        <f t="shared" si="19"/>
        <v>1</v>
      </c>
      <c r="Q98" s="2">
        <f t="shared" si="19"/>
        <v>0.9375</v>
      </c>
      <c r="R98" s="2">
        <f t="shared" si="19"/>
        <v>0.88235294117647056</v>
      </c>
      <c r="S98" s="2">
        <f t="shared" si="20"/>
        <v>0.83333333333333337</v>
      </c>
      <c r="T98" s="2">
        <f t="shared" si="20"/>
        <v>0.78947368421052633</v>
      </c>
      <c r="U98" s="2">
        <f t="shared" si="20"/>
        <v>0.75</v>
      </c>
      <c r="V98" s="2">
        <f t="shared" si="20"/>
        <v>0.7142857142857143</v>
      </c>
      <c r="W98" s="2">
        <f t="shared" si="20"/>
        <v>0.68181818181818177</v>
      </c>
      <c r="X98" s="2">
        <f t="shared" si="20"/>
        <v>0.65217391304347827</v>
      </c>
      <c r="Y98" s="2">
        <f t="shared" si="20"/>
        <v>0.625</v>
      </c>
      <c r="Z98" s="2">
        <f t="shared" si="20"/>
        <v>0.6</v>
      </c>
    </row>
    <row r="99" spans="1:26">
      <c r="A99" s="12">
        <v>16</v>
      </c>
      <c r="B99" s="2">
        <f t="shared" si="18"/>
        <v>16</v>
      </c>
      <c r="C99" s="2">
        <f t="shared" si="19"/>
        <v>8</v>
      </c>
      <c r="D99" s="2">
        <f t="shared" si="19"/>
        <v>5.333333333333333</v>
      </c>
      <c r="E99" s="2">
        <f t="shared" si="19"/>
        <v>4</v>
      </c>
      <c r="F99" s="2">
        <f t="shared" si="19"/>
        <v>3.2</v>
      </c>
      <c r="G99" s="2">
        <f t="shared" si="19"/>
        <v>2.6666666666666665</v>
      </c>
      <c r="H99" s="2">
        <f t="shared" si="19"/>
        <v>2.2857142857142856</v>
      </c>
      <c r="I99" s="2">
        <f t="shared" si="19"/>
        <v>2</v>
      </c>
      <c r="J99" s="2">
        <f t="shared" si="19"/>
        <v>1.7777777777777777</v>
      </c>
      <c r="K99" s="2">
        <f t="shared" si="19"/>
        <v>1.6</v>
      </c>
      <c r="L99" s="2">
        <f t="shared" si="19"/>
        <v>1.4545454545454546</v>
      </c>
      <c r="M99" s="2">
        <f t="shared" si="19"/>
        <v>1.3333333333333333</v>
      </c>
      <c r="N99" s="2">
        <f t="shared" si="19"/>
        <v>1.2307692307692308</v>
      </c>
      <c r="O99" s="2">
        <f t="shared" si="19"/>
        <v>1.1428571428571428</v>
      </c>
      <c r="P99" s="2">
        <f t="shared" si="19"/>
        <v>1.0666666666666667</v>
      </c>
      <c r="Q99" s="2">
        <f t="shared" si="19"/>
        <v>1</v>
      </c>
      <c r="R99" s="2">
        <f t="shared" ref="R99:Z108" si="21">$A99/R$83</f>
        <v>0.94117647058823528</v>
      </c>
      <c r="S99" s="2">
        <f t="shared" si="20"/>
        <v>0.88888888888888884</v>
      </c>
      <c r="T99" s="2">
        <f t="shared" si="20"/>
        <v>0.84210526315789469</v>
      </c>
      <c r="U99" s="2">
        <f t="shared" si="20"/>
        <v>0.8</v>
      </c>
      <c r="V99" s="2">
        <f t="shared" si="20"/>
        <v>0.76190476190476186</v>
      </c>
      <c r="W99" s="2">
        <f t="shared" si="20"/>
        <v>0.72727272727272729</v>
      </c>
      <c r="X99" s="2">
        <f t="shared" si="20"/>
        <v>0.69565217391304346</v>
      </c>
      <c r="Y99" s="2">
        <f t="shared" si="20"/>
        <v>0.66666666666666663</v>
      </c>
      <c r="Z99" s="2">
        <f t="shared" si="20"/>
        <v>0.64</v>
      </c>
    </row>
    <row r="100" spans="1:26">
      <c r="A100" s="12">
        <v>17</v>
      </c>
      <c r="B100" s="2">
        <f t="shared" si="18"/>
        <v>17</v>
      </c>
      <c r="C100" s="2">
        <f t="shared" ref="C100:Q100" si="22">$A100/C$83</f>
        <v>8.5</v>
      </c>
      <c r="D100" s="2">
        <f t="shared" si="22"/>
        <v>5.666666666666667</v>
      </c>
      <c r="E100" s="2">
        <f t="shared" si="22"/>
        <v>4.25</v>
      </c>
      <c r="F100" s="2">
        <f t="shared" si="22"/>
        <v>3.4</v>
      </c>
      <c r="G100" s="2">
        <f t="shared" si="22"/>
        <v>2.8333333333333335</v>
      </c>
      <c r="H100" s="2">
        <f t="shared" si="22"/>
        <v>2.4285714285714284</v>
      </c>
      <c r="I100" s="2">
        <f t="shared" si="22"/>
        <v>2.125</v>
      </c>
      <c r="J100" s="2">
        <f t="shared" si="22"/>
        <v>1.8888888888888888</v>
      </c>
      <c r="K100" s="2">
        <f t="shared" si="22"/>
        <v>1.7</v>
      </c>
      <c r="L100" s="2">
        <f t="shared" si="22"/>
        <v>1.5454545454545454</v>
      </c>
      <c r="M100" s="2">
        <f t="shared" si="22"/>
        <v>1.4166666666666667</v>
      </c>
      <c r="N100" s="2">
        <f t="shared" si="22"/>
        <v>1.3076923076923077</v>
      </c>
      <c r="O100" s="2">
        <f t="shared" si="22"/>
        <v>1.2142857142857142</v>
      </c>
      <c r="P100" s="2">
        <f t="shared" si="22"/>
        <v>1.1333333333333333</v>
      </c>
      <c r="Q100" s="2">
        <f t="shared" si="22"/>
        <v>1.0625</v>
      </c>
      <c r="R100" s="2">
        <f t="shared" si="21"/>
        <v>1</v>
      </c>
      <c r="S100" s="2">
        <f t="shared" si="21"/>
        <v>0.94444444444444442</v>
      </c>
      <c r="T100" s="2">
        <f t="shared" si="21"/>
        <v>0.89473684210526316</v>
      </c>
      <c r="U100" s="2">
        <f t="shared" si="21"/>
        <v>0.85</v>
      </c>
      <c r="V100" s="2">
        <f t="shared" si="21"/>
        <v>0.80952380952380953</v>
      </c>
      <c r="W100" s="2">
        <f t="shared" si="21"/>
        <v>0.77272727272727271</v>
      </c>
      <c r="X100" s="2">
        <f t="shared" si="21"/>
        <v>0.73913043478260865</v>
      </c>
      <c r="Y100" s="2">
        <f t="shared" si="21"/>
        <v>0.70833333333333337</v>
      </c>
      <c r="Z100" s="2">
        <f t="shared" si="21"/>
        <v>0.68</v>
      </c>
    </row>
    <row r="101" spans="1:26">
      <c r="A101" s="12">
        <v>18</v>
      </c>
      <c r="B101" s="2">
        <f t="shared" ref="B101:Q108" si="23">$A101/B$83</f>
        <v>18</v>
      </c>
      <c r="C101" s="2">
        <f t="shared" si="23"/>
        <v>9</v>
      </c>
      <c r="D101" s="2">
        <f t="shared" si="23"/>
        <v>6</v>
      </c>
      <c r="E101" s="2">
        <f t="shared" si="23"/>
        <v>4.5</v>
      </c>
      <c r="F101" s="2">
        <f t="shared" si="23"/>
        <v>3.6</v>
      </c>
      <c r="G101" s="2">
        <f t="shared" si="23"/>
        <v>3</v>
      </c>
      <c r="H101" s="2">
        <f t="shared" si="23"/>
        <v>2.5714285714285716</v>
      </c>
      <c r="I101" s="2">
        <f t="shared" si="23"/>
        <v>2.25</v>
      </c>
      <c r="J101" s="2">
        <f t="shared" si="23"/>
        <v>2</v>
      </c>
      <c r="K101" s="2">
        <f t="shared" si="23"/>
        <v>1.8</v>
      </c>
      <c r="L101" s="2">
        <f t="shared" si="23"/>
        <v>1.6363636363636365</v>
      </c>
      <c r="M101" s="2">
        <f t="shared" si="23"/>
        <v>1.5</v>
      </c>
      <c r="N101" s="2">
        <f t="shared" si="23"/>
        <v>1.3846153846153846</v>
      </c>
      <c r="O101" s="2">
        <f t="shared" si="23"/>
        <v>1.2857142857142858</v>
      </c>
      <c r="P101" s="2">
        <f t="shared" si="23"/>
        <v>1.2</v>
      </c>
      <c r="Q101" s="2">
        <f t="shared" si="23"/>
        <v>1.125</v>
      </c>
      <c r="R101" s="2">
        <f t="shared" si="21"/>
        <v>1.0588235294117647</v>
      </c>
      <c r="S101" s="2">
        <f t="shared" si="21"/>
        <v>1</v>
      </c>
      <c r="T101" s="2">
        <f t="shared" si="21"/>
        <v>0.94736842105263153</v>
      </c>
      <c r="U101" s="2">
        <f t="shared" si="21"/>
        <v>0.9</v>
      </c>
      <c r="V101" s="2">
        <f t="shared" si="21"/>
        <v>0.8571428571428571</v>
      </c>
      <c r="W101" s="2">
        <f t="shared" si="21"/>
        <v>0.81818181818181823</v>
      </c>
      <c r="X101" s="2">
        <f t="shared" si="21"/>
        <v>0.78260869565217395</v>
      </c>
      <c r="Y101" s="2">
        <f t="shared" si="21"/>
        <v>0.75</v>
      </c>
      <c r="Z101" s="2">
        <f t="shared" si="21"/>
        <v>0.72</v>
      </c>
    </row>
    <row r="102" spans="1:26">
      <c r="A102" s="12">
        <v>19</v>
      </c>
      <c r="B102" s="2">
        <f t="shared" si="23"/>
        <v>19</v>
      </c>
      <c r="C102" s="2">
        <f t="shared" si="23"/>
        <v>9.5</v>
      </c>
      <c r="D102" s="2">
        <f t="shared" si="23"/>
        <v>6.333333333333333</v>
      </c>
      <c r="E102" s="2">
        <f t="shared" si="23"/>
        <v>4.75</v>
      </c>
      <c r="F102" s="2">
        <f t="shared" si="23"/>
        <v>3.8</v>
      </c>
      <c r="G102" s="2">
        <f t="shared" si="23"/>
        <v>3.1666666666666665</v>
      </c>
      <c r="H102" s="2">
        <f t="shared" si="23"/>
        <v>2.7142857142857144</v>
      </c>
      <c r="I102" s="2">
        <f t="shared" si="23"/>
        <v>2.375</v>
      </c>
      <c r="J102" s="2">
        <f t="shared" si="23"/>
        <v>2.1111111111111112</v>
      </c>
      <c r="K102" s="2">
        <f t="shared" si="23"/>
        <v>1.9</v>
      </c>
      <c r="L102" s="2">
        <f t="shared" si="23"/>
        <v>1.7272727272727273</v>
      </c>
      <c r="M102" s="2">
        <f t="shared" si="23"/>
        <v>1.5833333333333333</v>
      </c>
      <c r="N102" s="2">
        <f t="shared" si="23"/>
        <v>1.4615384615384615</v>
      </c>
      <c r="O102" s="2">
        <f t="shared" si="23"/>
        <v>1.3571428571428572</v>
      </c>
      <c r="P102" s="2">
        <f t="shared" si="23"/>
        <v>1.2666666666666666</v>
      </c>
      <c r="Q102" s="2">
        <f t="shared" si="23"/>
        <v>1.1875</v>
      </c>
      <c r="R102" s="2">
        <f t="shared" si="21"/>
        <v>1.1176470588235294</v>
      </c>
      <c r="S102" s="2">
        <f t="shared" si="21"/>
        <v>1.0555555555555556</v>
      </c>
      <c r="T102" s="2">
        <f t="shared" si="21"/>
        <v>1</v>
      </c>
      <c r="U102" s="2">
        <f t="shared" si="21"/>
        <v>0.95</v>
      </c>
      <c r="V102" s="2">
        <f t="shared" si="21"/>
        <v>0.90476190476190477</v>
      </c>
      <c r="W102" s="2">
        <f t="shared" si="21"/>
        <v>0.86363636363636365</v>
      </c>
      <c r="X102" s="2">
        <f t="shared" si="21"/>
        <v>0.82608695652173914</v>
      </c>
      <c r="Y102" s="2">
        <f t="shared" si="21"/>
        <v>0.79166666666666663</v>
      </c>
      <c r="Z102" s="2">
        <f t="shared" si="21"/>
        <v>0.76</v>
      </c>
    </row>
    <row r="103" spans="1:26">
      <c r="A103" s="12">
        <v>20</v>
      </c>
      <c r="B103" s="2">
        <f t="shared" si="23"/>
        <v>20</v>
      </c>
      <c r="C103" s="2">
        <f t="shared" si="23"/>
        <v>10</v>
      </c>
      <c r="D103" s="2">
        <f t="shared" si="23"/>
        <v>6.666666666666667</v>
      </c>
      <c r="E103" s="2">
        <f t="shared" si="23"/>
        <v>5</v>
      </c>
      <c r="F103" s="2">
        <f t="shared" si="23"/>
        <v>4</v>
      </c>
      <c r="G103" s="2">
        <f t="shared" si="23"/>
        <v>3.3333333333333335</v>
      </c>
      <c r="H103" s="2">
        <f t="shared" si="23"/>
        <v>2.8571428571428572</v>
      </c>
      <c r="I103" s="2">
        <f t="shared" si="23"/>
        <v>2.5</v>
      </c>
      <c r="J103" s="2">
        <f t="shared" si="23"/>
        <v>2.2222222222222223</v>
      </c>
      <c r="K103" s="2">
        <f t="shared" si="23"/>
        <v>2</v>
      </c>
      <c r="L103" s="2">
        <f t="shared" si="23"/>
        <v>1.8181818181818181</v>
      </c>
      <c r="M103" s="2">
        <f t="shared" si="23"/>
        <v>1.6666666666666667</v>
      </c>
      <c r="N103" s="2">
        <f t="shared" si="23"/>
        <v>1.5384615384615385</v>
      </c>
      <c r="O103" s="2">
        <f t="shared" si="23"/>
        <v>1.4285714285714286</v>
      </c>
      <c r="P103" s="2">
        <f t="shared" si="23"/>
        <v>1.3333333333333333</v>
      </c>
      <c r="Q103" s="2">
        <f t="shared" si="23"/>
        <v>1.25</v>
      </c>
      <c r="R103" s="2">
        <f t="shared" si="21"/>
        <v>1.1764705882352942</v>
      </c>
      <c r="S103" s="2">
        <f t="shared" si="21"/>
        <v>1.1111111111111112</v>
      </c>
      <c r="T103" s="2">
        <f t="shared" si="21"/>
        <v>1.0526315789473684</v>
      </c>
      <c r="U103" s="2">
        <f t="shared" si="21"/>
        <v>1</v>
      </c>
      <c r="V103" s="2">
        <f t="shared" si="21"/>
        <v>0.95238095238095233</v>
      </c>
      <c r="W103" s="2">
        <f t="shared" si="21"/>
        <v>0.90909090909090906</v>
      </c>
      <c r="X103" s="2">
        <f t="shared" si="21"/>
        <v>0.86956521739130432</v>
      </c>
      <c r="Y103" s="2">
        <f t="shared" si="21"/>
        <v>0.83333333333333337</v>
      </c>
      <c r="Z103" s="2">
        <f t="shared" si="21"/>
        <v>0.8</v>
      </c>
    </row>
    <row r="104" spans="1:26">
      <c r="A104" s="12">
        <v>21</v>
      </c>
      <c r="B104" s="2">
        <f t="shared" si="23"/>
        <v>21</v>
      </c>
      <c r="C104" s="2">
        <f t="shared" si="23"/>
        <v>10.5</v>
      </c>
      <c r="D104" s="2">
        <f t="shared" si="23"/>
        <v>7</v>
      </c>
      <c r="E104" s="2">
        <f t="shared" si="23"/>
        <v>5.25</v>
      </c>
      <c r="F104" s="2">
        <f t="shared" si="23"/>
        <v>4.2</v>
      </c>
      <c r="G104" s="2">
        <f t="shared" si="23"/>
        <v>3.5</v>
      </c>
      <c r="H104" s="2">
        <f t="shared" si="23"/>
        <v>3</v>
      </c>
      <c r="I104" s="2">
        <f t="shared" si="23"/>
        <v>2.625</v>
      </c>
      <c r="J104" s="2">
        <f t="shared" si="23"/>
        <v>2.3333333333333335</v>
      </c>
      <c r="K104" s="2">
        <f t="shared" si="23"/>
        <v>2.1</v>
      </c>
      <c r="L104" s="2">
        <f t="shared" si="23"/>
        <v>1.9090909090909092</v>
      </c>
      <c r="M104" s="2">
        <f t="shared" si="23"/>
        <v>1.75</v>
      </c>
      <c r="N104" s="2">
        <f t="shared" si="23"/>
        <v>1.6153846153846154</v>
      </c>
      <c r="O104" s="2">
        <f t="shared" si="23"/>
        <v>1.5</v>
      </c>
      <c r="P104" s="2">
        <f t="shared" si="23"/>
        <v>1.4</v>
      </c>
      <c r="Q104" s="2">
        <f t="shared" si="23"/>
        <v>1.3125</v>
      </c>
      <c r="R104" s="2">
        <f t="shared" si="21"/>
        <v>1.2352941176470589</v>
      </c>
      <c r="S104" s="2">
        <f t="shared" si="21"/>
        <v>1.1666666666666667</v>
      </c>
      <c r="T104" s="2">
        <f t="shared" si="21"/>
        <v>1.1052631578947369</v>
      </c>
      <c r="U104" s="2">
        <f t="shared" si="21"/>
        <v>1.05</v>
      </c>
      <c r="V104" s="2">
        <f t="shared" si="21"/>
        <v>1</v>
      </c>
      <c r="W104" s="2">
        <f t="shared" si="21"/>
        <v>0.95454545454545459</v>
      </c>
      <c r="X104" s="2">
        <f t="shared" si="21"/>
        <v>0.91304347826086951</v>
      </c>
      <c r="Y104" s="2">
        <f t="shared" si="21"/>
        <v>0.875</v>
      </c>
      <c r="Z104" s="2">
        <f t="shared" si="21"/>
        <v>0.84</v>
      </c>
    </row>
    <row r="105" spans="1:26">
      <c r="A105" s="12">
        <v>22</v>
      </c>
      <c r="B105" s="2">
        <f t="shared" si="23"/>
        <v>22</v>
      </c>
      <c r="C105" s="2">
        <f t="shared" si="23"/>
        <v>11</v>
      </c>
      <c r="D105" s="2">
        <f t="shared" si="23"/>
        <v>7.333333333333333</v>
      </c>
      <c r="E105" s="2">
        <f t="shared" si="23"/>
        <v>5.5</v>
      </c>
      <c r="F105" s="2">
        <f t="shared" si="23"/>
        <v>4.4000000000000004</v>
      </c>
      <c r="G105" s="2">
        <f t="shared" si="23"/>
        <v>3.6666666666666665</v>
      </c>
      <c r="H105" s="2">
        <f t="shared" si="23"/>
        <v>3.1428571428571428</v>
      </c>
      <c r="I105" s="2">
        <f t="shared" si="23"/>
        <v>2.75</v>
      </c>
      <c r="J105" s="2">
        <f t="shared" si="23"/>
        <v>2.4444444444444446</v>
      </c>
      <c r="K105" s="2">
        <f t="shared" si="23"/>
        <v>2.2000000000000002</v>
      </c>
      <c r="L105" s="2">
        <f t="shared" si="23"/>
        <v>2</v>
      </c>
      <c r="M105" s="2">
        <f t="shared" si="23"/>
        <v>1.8333333333333333</v>
      </c>
      <c r="N105" s="2">
        <f t="shared" si="23"/>
        <v>1.6923076923076923</v>
      </c>
      <c r="O105" s="2">
        <f t="shared" si="23"/>
        <v>1.5714285714285714</v>
      </c>
      <c r="P105" s="2">
        <f t="shared" si="23"/>
        <v>1.4666666666666666</v>
      </c>
      <c r="Q105" s="2">
        <f t="shared" si="23"/>
        <v>1.375</v>
      </c>
      <c r="R105" s="2">
        <f t="shared" si="21"/>
        <v>1.2941176470588236</v>
      </c>
      <c r="S105" s="2">
        <f t="shared" si="21"/>
        <v>1.2222222222222223</v>
      </c>
      <c r="T105" s="2">
        <f t="shared" si="21"/>
        <v>1.1578947368421053</v>
      </c>
      <c r="U105" s="2">
        <f t="shared" si="21"/>
        <v>1.1000000000000001</v>
      </c>
      <c r="V105" s="2">
        <f t="shared" si="21"/>
        <v>1.0476190476190477</v>
      </c>
      <c r="W105" s="2">
        <f t="shared" si="21"/>
        <v>1</v>
      </c>
      <c r="X105" s="2">
        <f t="shared" si="21"/>
        <v>0.95652173913043481</v>
      </c>
      <c r="Y105" s="2">
        <f t="shared" si="21"/>
        <v>0.91666666666666663</v>
      </c>
      <c r="Z105" s="2">
        <f t="shared" si="21"/>
        <v>0.88</v>
      </c>
    </row>
    <row r="106" spans="1:26">
      <c r="A106" s="12">
        <v>23</v>
      </c>
      <c r="B106" s="2">
        <f t="shared" si="23"/>
        <v>23</v>
      </c>
      <c r="C106" s="2">
        <f t="shared" si="23"/>
        <v>11.5</v>
      </c>
      <c r="D106" s="2">
        <f t="shared" si="23"/>
        <v>7.666666666666667</v>
      </c>
      <c r="E106" s="2">
        <f t="shared" si="23"/>
        <v>5.75</v>
      </c>
      <c r="F106" s="2">
        <f t="shared" si="23"/>
        <v>4.5999999999999996</v>
      </c>
      <c r="G106" s="2">
        <f t="shared" si="23"/>
        <v>3.8333333333333335</v>
      </c>
      <c r="H106" s="2">
        <f t="shared" si="23"/>
        <v>3.2857142857142856</v>
      </c>
      <c r="I106" s="2">
        <f t="shared" si="23"/>
        <v>2.875</v>
      </c>
      <c r="J106" s="2">
        <f t="shared" si="23"/>
        <v>2.5555555555555554</v>
      </c>
      <c r="K106" s="2">
        <f t="shared" si="23"/>
        <v>2.2999999999999998</v>
      </c>
      <c r="L106" s="2">
        <f t="shared" si="23"/>
        <v>2.0909090909090908</v>
      </c>
      <c r="M106" s="2">
        <f t="shared" si="23"/>
        <v>1.9166666666666667</v>
      </c>
      <c r="N106" s="2">
        <f t="shared" si="23"/>
        <v>1.7692307692307692</v>
      </c>
      <c r="O106" s="2">
        <f t="shared" si="23"/>
        <v>1.6428571428571428</v>
      </c>
      <c r="P106" s="2">
        <f t="shared" si="23"/>
        <v>1.5333333333333334</v>
      </c>
      <c r="Q106" s="2">
        <f t="shared" si="23"/>
        <v>1.4375</v>
      </c>
      <c r="R106" s="2">
        <f t="shared" si="21"/>
        <v>1.3529411764705883</v>
      </c>
      <c r="S106" s="2">
        <f t="shared" si="21"/>
        <v>1.2777777777777777</v>
      </c>
      <c r="T106" s="2">
        <f t="shared" si="21"/>
        <v>1.2105263157894737</v>
      </c>
      <c r="U106" s="2">
        <f t="shared" si="21"/>
        <v>1.1499999999999999</v>
      </c>
      <c r="V106" s="2">
        <f t="shared" si="21"/>
        <v>1.0952380952380953</v>
      </c>
      <c r="W106" s="2">
        <f t="shared" si="21"/>
        <v>1.0454545454545454</v>
      </c>
      <c r="X106" s="2">
        <f t="shared" si="21"/>
        <v>1</v>
      </c>
      <c r="Y106" s="2">
        <f t="shared" si="21"/>
        <v>0.95833333333333337</v>
      </c>
      <c r="Z106" s="2">
        <f t="shared" si="21"/>
        <v>0.92</v>
      </c>
    </row>
    <row r="107" spans="1:26">
      <c r="A107" s="12">
        <v>24</v>
      </c>
      <c r="B107" s="2">
        <f t="shared" si="23"/>
        <v>24</v>
      </c>
      <c r="C107" s="2">
        <f t="shared" si="23"/>
        <v>12</v>
      </c>
      <c r="D107" s="2">
        <f t="shared" si="23"/>
        <v>8</v>
      </c>
      <c r="E107" s="2">
        <f t="shared" si="23"/>
        <v>6</v>
      </c>
      <c r="F107" s="2">
        <f t="shared" si="23"/>
        <v>4.8</v>
      </c>
      <c r="G107" s="2">
        <f t="shared" si="23"/>
        <v>4</v>
      </c>
      <c r="H107" s="2">
        <f t="shared" si="23"/>
        <v>3.4285714285714284</v>
      </c>
      <c r="I107" s="2">
        <f t="shared" si="23"/>
        <v>3</v>
      </c>
      <c r="J107" s="2">
        <f t="shared" si="23"/>
        <v>2.6666666666666665</v>
      </c>
      <c r="K107" s="2">
        <f t="shared" si="23"/>
        <v>2.4</v>
      </c>
      <c r="L107" s="2">
        <f t="shared" si="23"/>
        <v>2.1818181818181817</v>
      </c>
      <c r="M107" s="2">
        <f t="shared" si="23"/>
        <v>2</v>
      </c>
      <c r="N107" s="2">
        <f t="shared" si="23"/>
        <v>1.8461538461538463</v>
      </c>
      <c r="O107" s="2">
        <f t="shared" si="23"/>
        <v>1.7142857142857142</v>
      </c>
      <c r="P107" s="2">
        <f t="shared" si="23"/>
        <v>1.6</v>
      </c>
      <c r="Q107" s="2">
        <f t="shared" si="23"/>
        <v>1.5</v>
      </c>
      <c r="R107" s="2">
        <f t="shared" si="21"/>
        <v>1.411764705882353</v>
      </c>
      <c r="S107" s="2">
        <f t="shared" si="21"/>
        <v>1.3333333333333333</v>
      </c>
      <c r="T107" s="2">
        <f t="shared" si="21"/>
        <v>1.263157894736842</v>
      </c>
      <c r="U107" s="2">
        <f t="shared" si="21"/>
        <v>1.2</v>
      </c>
      <c r="V107" s="2">
        <f t="shared" si="21"/>
        <v>1.1428571428571428</v>
      </c>
      <c r="W107" s="2">
        <f t="shared" si="21"/>
        <v>1.0909090909090908</v>
      </c>
      <c r="X107" s="2">
        <f t="shared" si="21"/>
        <v>1.0434782608695652</v>
      </c>
      <c r="Y107" s="2">
        <f t="shared" si="21"/>
        <v>1</v>
      </c>
      <c r="Z107" s="2">
        <f t="shared" si="21"/>
        <v>0.96</v>
      </c>
    </row>
    <row r="108" spans="1:26">
      <c r="A108" s="12">
        <v>25</v>
      </c>
      <c r="B108" s="2">
        <f t="shared" si="23"/>
        <v>25</v>
      </c>
      <c r="C108" s="2">
        <f t="shared" si="23"/>
        <v>12.5</v>
      </c>
      <c r="D108" s="2">
        <f t="shared" si="23"/>
        <v>8.3333333333333339</v>
      </c>
      <c r="E108" s="2">
        <f t="shared" si="23"/>
        <v>6.25</v>
      </c>
      <c r="F108" s="2">
        <f t="shared" si="23"/>
        <v>5</v>
      </c>
      <c r="G108" s="2">
        <f t="shared" si="23"/>
        <v>4.166666666666667</v>
      </c>
      <c r="H108" s="2">
        <f t="shared" si="23"/>
        <v>3.5714285714285716</v>
      </c>
      <c r="I108" s="2">
        <f t="shared" si="23"/>
        <v>3.125</v>
      </c>
      <c r="J108" s="2">
        <f t="shared" si="23"/>
        <v>2.7777777777777777</v>
      </c>
      <c r="K108" s="2">
        <f t="shared" si="23"/>
        <v>2.5</v>
      </c>
      <c r="L108" s="2">
        <f t="shared" si="23"/>
        <v>2.2727272727272729</v>
      </c>
      <c r="M108" s="2">
        <f t="shared" si="23"/>
        <v>2.0833333333333335</v>
      </c>
      <c r="N108" s="2">
        <f t="shared" si="23"/>
        <v>1.9230769230769231</v>
      </c>
      <c r="O108" s="2">
        <f t="shared" si="23"/>
        <v>1.7857142857142858</v>
      </c>
      <c r="P108" s="2">
        <f t="shared" si="23"/>
        <v>1.6666666666666667</v>
      </c>
      <c r="Q108" s="2">
        <f t="shared" si="23"/>
        <v>1.5625</v>
      </c>
      <c r="R108" s="2">
        <f t="shared" si="21"/>
        <v>1.4705882352941178</v>
      </c>
      <c r="S108" s="2">
        <f t="shared" si="21"/>
        <v>1.3888888888888888</v>
      </c>
      <c r="T108" s="2">
        <f t="shared" si="21"/>
        <v>1.3157894736842106</v>
      </c>
      <c r="U108" s="2">
        <f t="shared" si="21"/>
        <v>1.25</v>
      </c>
      <c r="V108" s="2">
        <f t="shared" si="21"/>
        <v>1.1904761904761905</v>
      </c>
      <c r="W108" s="2">
        <f t="shared" si="21"/>
        <v>1.1363636363636365</v>
      </c>
      <c r="X108" s="2">
        <f t="shared" si="21"/>
        <v>1.0869565217391304</v>
      </c>
      <c r="Y108" s="2">
        <f t="shared" si="21"/>
        <v>1.0416666666666667</v>
      </c>
      <c r="Z108" s="2">
        <f t="shared" si="21"/>
        <v>1</v>
      </c>
    </row>
    <row r="110" spans="1:26" ht="18.75">
      <c r="A110" s="11" t="s">
        <v>26</v>
      </c>
      <c r="B110" s="12">
        <v>1</v>
      </c>
      <c r="C110" s="12">
        <v>2</v>
      </c>
      <c r="D110" s="12">
        <v>3</v>
      </c>
      <c r="E110" s="12">
        <v>4</v>
      </c>
      <c r="F110" s="12">
        <v>5</v>
      </c>
      <c r="G110" s="12">
        <v>6</v>
      </c>
      <c r="H110" s="12">
        <v>7</v>
      </c>
      <c r="I110" s="12">
        <v>8</v>
      </c>
      <c r="J110" s="12">
        <v>9</v>
      </c>
      <c r="K110" s="12">
        <v>10</v>
      </c>
      <c r="L110" s="12">
        <v>11</v>
      </c>
      <c r="M110" s="12">
        <v>12</v>
      </c>
      <c r="N110" s="12">
        <v>13</v>
      </c>
      <c r="O110" s="12">
        <v>14</v>
      </c>
      <c r="P110" s="12">
        <v>15</v>
      </c>
      <c r="Q110" s="12">
        <v>16</v>
      </c>
      <c r="R110" s="12">
        <v>17</v>
      </c>
      <c r="S110" s="12">
        <v>18</v>
      </c>
      <c r="T110" s="12">
        <v>19</v>
      </c>
      <c r="U110" s="12">
        <v>20</v>
      </c>
      <c r="V110" s="12">
        <v>21</v>
      </c>
      <c r="W110" s="12">
        <v>22</v>
      </c>
      <c r="X110" s="12">
        <v>23</v>
      </c>
      <c r="Y110" s="12">
        <v>24</v>
      </c>
      <c r="Z110" s="12">
        <v>25</v>
      </c>
    </row>
    <row r="111" spans="1:26">
      <c r="A111" s="12">
        <v>1</v>
      </c>
      <c r="B111" s="3">
        <f t="shared" ref="B111:B127" si="24">$A111^B$110</f>
        <v>1</v>
      </c>
      <c r="C111" s="3">
        <f t="shared" ref="C111:R126" si="25">$A111^C$110</f>
        <v>1</v>
      </c>
      <c r="D111" s="3">
        <f t="shared" si="25"/>
        <v>1</v>
      </c>
      <c r="E111" s="3">
        <f t="shared" si="25"/>
        <v>1</v>
      </c>
      <c r="F111" s="3">
        <f t="shared" si="25"/>
        <v>1</v>
      </c>
      <c r="G111" s="3">
        <f t="shared" si="25"/>
        <v>1</v>
      </c>
      <c r="H111" s="3">
        <f t="shared" si="25"/>
        <v>1</v>
      </c>
      <c r="I111" s="3">
        <f t="shared" si="25"/>
        <v>1</v>
      </c>
      <c r="J111" s="3">
        <f t="shared" si="25"/>
        <v>1</v>
      </c>
      <c r="K111" s="3">
        <f t="shared" si="25"/>
        <v>1</v>
      </c>
      <c r="L111" s="3">
        <f t="shared" si="25"/>
        <v>1</v>
      </c>
      <c r="M111" s="3">
        <f t="shared" si="25"/>
        <v>1</v>
      </c>
      <c r="N111" s="3">
        <f t="shared" si="25"/>
        <v>1</v>
      </c>
      <c r="O111" s="3">
        <f t="shared" si="25"/>
        <v>1</v>
      </c>
      <c r="P111" s="3">
        <f t="shared" si="25"/>
        <v>1</v>
      </c>
      <c r="Q111" s="3">
        <f t="shared" si="25"/>
        <v>1</v>
      </c>
      <c r="R111" s="3">
        <f t="shared" si="25"/>
        <v>1</v>
      </c>
      <c r="S111" s="3">
        <f t="shared" ref="S111:Z126" si="26">$A111^S$110</f>
        <v>1</v>
      </c>
      <c r="T111" s="3">
        <f t="shared" si="26"/>
        <v>1</v>
      </c>
      <c r="U111" s="3">
        <f t="shared" si="26"/>
        <v>1</v>
      </c>
      <c r="V111" s="3">
        <f t="shared" si="26"/>
        <v>1</v>
      </c>
      <c r="W111" s="3">
        <f t="shared" si="26"/>
        <v>1</v>
      </c>
      <c r="X111" s="3">
        <f t="shared" si="26"/>
        <v>1</v>
      </c>
      <c r="Y111" s="3">
        <f t="shared" si="26"/>
        <v>1</v>
      </c>
      <c r="Z111" s="3">
        <f t="shared" si="26"/>
        <v>1</v>
      </c>
    </row>
    <row r="112" spans="1:26">
      <c r="A112" s="12">
        <v>2</v>
      </c>
      <c r="B112" s="3">
        <f t="shared" si="24"/>
        <v>2</v>
      </c>
      <c r="C112" s="3">
        <f t="shared" si="25"/>
        <v>4</v>
      </c>
      <c r="D112" s="3">
        <f t="shared" si="25"/>
        <v>8</v>
      </c>
      <c r="E112" s="3">
        <f t="shared" si="25"/>
        <v>16</v>
      </c>
      <c r="F112" s="3">
        <f t="shared" si="25"/>
        <v>32</v>
      </c>
      <c r="G112" s="3">
        <f t="shared" si="25"/>
        <v>64</v>
      </c>
      <c r="H112" s="3">
        <f t="shared" si="25"/>
        <v>128</v>
      </c>
      <c r="I112" s="3">
        <f t="shared" si="25"/>
        <v>256</v>
      </c>
      <c r="J112" s="3">
        <f t="shared" si="25"/>
        <v>512</v>
      </c>
      <c r="K112" s="3">
        <f t="shared" si="25"/>
        <v>1024</v>
      </c>
      <c r="L112" s="3">
        <f t="shared" si="25"/>
        <v>2048</v>
      </c>
      <c r="M112" s="3">
        <f t="shared" si="25"/>
        <v>4096</v>
      </c>
      <c r="N112" s="3">
        <f t="shared" si="25"/>
        <v>8192</v>
      </c>
      <c r="O112" s="3">
        <f t="shared" si="25"/>
        <v>16384</v>
      </c>
      <c r="P112" s="3">
        <f t="shared" si="25"/>
        <v>32768</v>
      </c>
      <c r="Q112" s="3">
        <f t="shared" si="25"/>
        <v>65536</v>
      </c>
      <c r="R112" s="3">
        <f t="shared" si="25"/>
        <v>131072</v>
      </c>
      <c r="S112" s="3">
        <f t="shared" si="26"/>
        <v>262144</v>
      </c>
      <c r="T112" s="3">
        <f t="shared" si="26"/>
        <v>524288</v>
      </c>
      <c r="U112" s="3">
        <f t="shared" si="26"/>
        <v>1048576</v>
      </c>
      <c r="V112" s="3">
        <f t="shared" si="26"/>
        <v>2097152</v>
      </c>
      <c r="W112" s="3">
        <f t="shared" si="26"/>
        <v>4194304</v>
      </c>
      <c r="X112" s="3">
        <f t="shared" si="26"/>
        <v>8388608</v>
      </c>
      <c r="Y112" s="3">
        <f t="shared" si="26"/>
        <v>16777216</v>
      </c>
      <c r="Z112" s="3">
        <f t="shared" si="26"/>
        <v>33554432</v>
      </c>
    </row>
    <row r="113" spans="1:26">
      <c r="A113" s="12">
        <v>3</v>
      </c>
      <c r="B113" s="3">
        <f t="shared" si="24"/>
        <v>3</v>
      </c>
      <c r="C113" s="3">
        <f t="shared" si="25"/>
        <v>9</v>
      </c>
      <c r="D113" s="3">
        <f t="shared" si="25"/>
        <v>27</v>
      </c>
      <c r="E113" s="3">
        <f t="shared" si="25"/>
        <v>81</v>
      </c>
      <c r="F113" s="3">
        <f t="shared" si="25"/>
        <v>243</v>
      </c>
      <c r="G113" s="3">
        <f t="shared" si="25"/>
        <v>729</v>
      </c>
      <c r="H113" s="3">
        <f t="shared" si="25"/>
        <v>2187</v>
      </c>
      <c r="I113" s="3">
        <f t="shared" si="25"/>
        <v>6561</v>
      </c>
      <c r="J113" s="3">
        <f t="shared" si="25"/>
        <v>19683</v>
      </c>
      <c r="K113" s="3">
        <f t="shared" si="25"/>
        <v>59049</v>
      </c>
      <c r="L113" s="3">
        <f t="shared" si="25"/>
        <v>177147</v>
      </c>
      <c r="M113" s="3">
        <f t="shared" si="25"/>
        <v>531441</v>
      </c>
      <c r="N113" s="3">
        <f t="shared" si="25"/>
        <v>1594323</v>
      </c>
      <c r="O113" s="3">
        <f t="shared" si="25"/>
        <v>4782969</v>
      </c>
      <c r="P113" s="3">
        <f t="shared" si="25"/>
        <v>14348907</v>
      </c>
      <c r="Q113" s="3">
        <f t="shared" si="25"/>
        <v>43046721</v>
      </c>
      <c r="R113" s="3">
        <f t="shared" si="25"/>
        <v>129140163</v>
      </c>
      <c r="S113" s="3">
        <f t="shared" si="26"/>
        <v>387420489</v>
      </c>
      <c r="T113" s="3">
        <f t="shared" si="26"/>
        <v>1162261467</v>
      </c>
      <c r="U113" s="3">
        <f t="shared" si="26"/>
        <v>3486784401</v>
      </c>
      <c r="V113" s="3">
        <f t="shared" si="26"/>
        <v>10460353203</v>
      </c>
      <c r="W113" s="3">
        <f t="shared" si="26"/>
        <v>31381059609</v>
      </c>
      <c r="X113" s="3">
        <f t="shared" si="26"/>
        <v>94143178827</v>
      </c>
      <c r="Y113" s="3">
        <f t="shared" si="26"/>
        <v>282429536481</v>
      </c>
      <c r="Z113" s="3">
        <f t="shared" si="26"/>
        <v>847288609443</v>
      </c>
    </row>
    <row r="114" spans="1:26">
      <c r="A114" s="12">
        <v>4</v>
      </c>
      <c r="B114" s="3">
        <f t="shared" si="24"/>
        <v>4</v>
      </c>
      <c r="C114" s="3">
        <f t="shared" si="25"/>
        <v>16</v>
      </c>
      <c r="D114" s="3">
        <f t="shared" si="25"/>
        <v>64</v>
      </c>
      <c r="E114" s="3">
        <f t="shared" si="25"/>
        <v>256</v>
      </c>
      <c r="F114" s="3">
        <f t="shared" si="25"/>
        <v>1024</v>
      </c>
      <c r="G114" s="3">
        <f t="shared" si="25"/>
        <v>4096</v>
      </c>
      <c r="H114" s="3">
        <f t="shared" si="25"/>
        <v>16384</v>
      </c>
      <c r="I114" s="3">
        <f t="shared" si="25"/>
        <v>65536</v>
      </c>
      <c r="J114" s="3">
        <f t="shared" si="25"/>
        <v>262144</v>
      </c>
      <c r="K114" s="3">
        <f t="shared" si="25"/>
        <v>1048576</v>
      </c>
      <c r="L114" s="3">
        <f t="shared" si="25"/>
        <v>4194304</v>
      </c>
      <c r="M114" s="3">
        <f t="shared" si="25"/>
        <v>16777216</v>
      </c>
      <c r="N114" s="3">
        <f t="shared" si="25"/>
        <v>67108864</v>
      </c>
      <c r="O114" s="3">
        <f t="shared" si="25"/>
        <v>268435456</v>
      </c>
      <c r="P114" s="3">
        <f t="shared" si="25"/>
        <v>1073741824</v>
      </c>
      <c r="Q114" s="3">
        <f t="shared" si="25"/>
        <v>4294967296</v>
      </c>
      <c r="R114" s="3">
        <f t="shared" si="25"/>
        <v>17179869184</v>
      </c>
      <c r="S114" s="3">
        <f t="shared" si="26"/>
        <v>68719476736</v>
      </c>
      <c r="T114" s="3">
        <f t="shared" si="26"/>
        <v>274877906944</v>
      </c>
      <c r="U114" s="3">
        <f t="shared" si="26"/>
        <v>1099511627776</v>
      </c>
      <c r="V114" s="3">
        <f t="shared" si="26"/>
        <v>4398046511104</v>
      </c>
      <c r="W114" s="3">
        <f t="shared" si="26"/>
        <v>17592186044416</v>
      </c>
      <c r="X114" s="3">
        <f t="shared" si="26"/>
        <v>70368744177664</v>
      </c>
      <c r="Y114" s="3">
        <f t="shared" si="26"/>
        <v>281474976710656</v>
      </c>
      <c r="Z114" s="3">
        <f t="shared" si="26"/>
        <v>1125899906842624</v>
      </c>
    </row>
    <row r="115" spans="1:26">
      <c r="A115" s="12">
        <v>5</v>
      </c>
      <c r="B115" s="3">
        <f t="shared" si="24"/>
        <v>5</v>
      </c>
      <c r="C115" s="3">
        <f t="shared" si="25"/>
        <v>25</v>
      </c>
      <c r="D115" s="3">
        <f t="shared" si="25"/>
        <v>125</v>
      </c>
      <c r="E115" s="3">
        <f t="shared" si="25"/>
        <v>625</v>
      </c>
      <c r="F115" s="3">
        <f t="shared" si="25"/>
        <v>3125</v>
      </c>
      <c r="G115" s="3">
        <f t="shared" si="25"/>
        <v>15625</v>
      </c>
      <c r="H115" s="3">
        <f t="shared" si="25"/>
        <v>78125</v>
      </c>
      <c r="I115" s="3">
        <f t="shared" si="25"/>
        <v>390625</v>
      </c>
      <c r="J115" s="3">
        <f t="shared" si="25"/>
        <v>1953125</v>
      </c>
      <c r="K115" s="3">
        <f t="shared" si="25"/>
        <v>9765625</v>
      </c>
      <c r="L115" s="3">
        <f t="shared" si="25"/>
        <v>48828125</v>
      </c>
      <c r="M115" s="3">
        <f t="shared" si="25"/>
        <v>244140625</v>
      </c>
      <c r="N115" s="3">
        <f t="shared" si="25"/>
        <v>1220703125</v>
      </c>
      <c r="O115" s="3">
        <f t="shared" si="25"/>
        <v>6103515625</v>
      </c>
      <c r="P115" s="3">
        <f t="shared" si="25"/>
        <v>30517578125</v>
      </c>
      <c r="Q115" s="3">
        <f t="shared" si="25"/>
        <v>152587890625</v>
      </c>
      <c r="R115" s="3">
        <f t="shared" si="25"/>
        <v>762939453125</v>
      </c>
      <c r="S115" s="3">
        <f t="shared" si="26"/>
        <v>3814697265625</v>
      </c>
      <c r="T115" s="3">
        <f t="shared" si="26"/>
        <v>19073486328125</v>
      </c>
      <c r="U115" s="3">
        <f t="shared" si="26"/>
        <v>95367431640625</v>
      </c>
      <c r="V115" s="3">
        <f t="shared" si="26"/>
        <v>476837158203125</v>
      </c>
      <c r="W115" s="3">
        <f t="shared" si="26"/>
        <v>2384185791015625</v>
      </c>
      <c r="X115" s="3">
        <f t="shared" si="26"/>
        <v>1.1920928955078124E+16</v>
      </c>
      <c r="Y115" s="3">
        <f t="shared" si="26"/>
        <v>5.9604644775390624E+16</v>
      </c>
      <c r="Z115" s="3">
        <f t="shared" si="26"/>
        <v>2.9802322387695315E+17</v>
      </c>
    </row>
    <row r="116" spans="1:26">
      <c r="A116" s="12">
        <v>6</v>
      </c>
      <c r="B116" s="3">
        <f t="shared" si="24"/>
        <v>6</v>
      </c>
      <c r="C116" s="3">
        <f t="shared" si="25"/>
        <v>36</v>
      </c>
      <c r="D116" s="3">
        <f t="shared" si="25"/>
        <v>216</v>
      </c>
      <c r="E116" s="3">
        <f t="shared" si="25"/>
        <v>1296</v>
      </c>
      <c r="F116" s="3">
        <f t="shared" si="25"/>
        <v>7776</v>
      </c>
      <c r="G116" s="3">
        <f t="shared" si="25"/>
        <v>46656</v>
      </c>
      <c r="H116" s="3">
        <f t="shared" si="25"/>
        <v>279936</v>
      </c>
      <c r="I116" s="3">
        <f t="shared" si="25"/>
        <v>1679616</v>
      </c>
      <c r="J116" s="3">
        <f t="shared" si="25"/>
        <v>10077696</v>
      </c>
      <c r="K116" s="3">
        <f t="shared" si="25"/>
        <v>60466176</v>
      </c>
      <c r="L116" s="3">
        <f t="shared" si="25"/>
        <v>362797056</v>
      </c>
      <c r="M116" s="3">
        <f t="shared" si="25"/>
        <v>2176782336</v>
      </c>
      <c r="N116" s="3">
        <f t="shared" si="25"/>
        <v>13060694016</v>
      </c>
      <c r="O116" s="3">
        <f t="shared" si="25"/>
        <v>78364164096</v>
      </c>
      <c r="P116" s="3">
        <f t="shared" si="25"/>
        <v>470184984576</v>
      </c>
      <c r="Q116" s="3">
        <f t="shared" si="25"/>
        <v>2821109907456</v>
      </c>
      <c r="R116" s="3">
        <f t="shared" si="25"/>
        <v>16926659444736</v>
      </c>
      <c r="S116" s="3">
        <f t="shared" si="26"/>
        <v>101559956668416</v>
      </c>
      <c r="T116" s="3">
        <f t="shared" si="26"/>
        <v>609359740010496</v>
      </c>
      <c r="U116" s="3">
        <f t="shared" si="26"/>
        <v>3656158440062976</v>
      </c>
      <c r="V116" s="3">
        <f t="shared" si="26"/>
        <v>2.1936950640377856E+16</v>
      </c>
      <c r="W116" s="3">
        <f t="shared" si="26"/>
        <v>1.3162170384226714E+17</v>
      </c>
      <c r="X116" s="3">
        <f t="shared" si="26"/>
        <v>7.8973022305360282E+17</v>
      </c>
      <c r="Y116" s="3">
        <f t="shared" si="26"/>
        <v>4.7383813383216169E+18</v>
      </c>
      <c r="Z116" s="3">
        <f t="shared" si="26"/>
        <v>2.8430288029929701E+19</v>
      </c>
    </row>
    <row r="117" spans="1:26">
      <c r="A117" s="12">
        <v>7</v>
      </c>
      <c r="B117" s="3">
        <f t="shared" si="24"/>
        <v>7</v>
      </c>
      <c r="C117" s="3">
        <f t="shared" si="25"/>
        <v>49</v>
      </c>
      <c r="D117" s="3">
        <f t="shared" si="25"/>
        <v>343</v>
      </c>
      <c r="E117" s="3">
        <f t="shared" si="25"/>
        <v>2401</v>
      </c>
      <c r="F117" s="3">
        <f t="shared" si="25"/>
        <v>16807</v>
      </c>
      <c r="G117" s="3">
        <f t="shared" si="25"/>
        <v>117649</v>
      </c>
      <c r="H117" s="3">
        <f t="shared" si="25"/>
        <v>823543</v>
      </c>
      <c r="I117" s="3">
        <f t="shared" si="25"/>
        <v>5764801</v>
      </c>
      <c r="J117" s="3">
        <f t="shared" si="25"/>
        <v>40353607</v>
      </c>
      <c r="K117" s="3">
        <f t="shared" si="25"/>
        <v>282475249</v>
      </c>
      <c r="L117" s="3">
        <f t="shared" si="25"/>
        <v>1977326743</v>
      </c>
      <c r="M117" s="3">
        <f t="shared" si="25"/>
        <v>13841287201</v>
      </c>
      <c r="N117" s="3">
        <f t="shared" si="25"/>
        <v>96889010407</v>
      </c>
      <c r="O117" s="3">
        <f t="shared" si="25"/>
        <v>678223072849</v>
      </c>
      <c r="P117" s="3">
        <f t="shared" si="25"/>
        <v>4747561509943</v>
      </c>
      <c r="Q117" s="3">
        <f t="shared" si="25"/>
        <v>33232930569601</v>
      </c>
      <c r="R117" s="3">
        <f t="shared" si="25"/>
        <v>232630513987207</v>
      </c>
      <c r="S117" s="3">
        <f t="shared" si="26"/>
        <v>1628413597910449</v>
      </c>
      <c r="T117" s="3">
        <f t="shared" si="26"/>
        <v>1.1398895185373144E+16</v>
      </c>
      <c r="U117" s="3">
        <f t="shared" si="26"/>
        <v>7.9792266297612E+16</v>
      </c>
      <c r="V117" s="3">
        <f t="shared" si="26"/>
        <v>5.5854586408328403E+17</v>
      </c>
      <c r="W117" s="3">
        <f t="shared" si="26"/>
        <v>3.9098210485829883E+18</v>
      </c>
      <c r="X117" s="3">
        <f t="shared" si="26"/>
        <v>2.7368747340080914E+19</v>
      </c>
      <c r="Y117" s="3">
        <f t="shared" si="26"/>
        <v>1.9158123138056641E+20</v>
      </c>
      <c r="Z117" s="3">
        <f t="shared" si="26"/>
        <v>1.3410686196639649E+21</v>
      </c>
    </row>
    <row r="118" spans="1:26">
      <c r="A118" s="12">
        <v>8</v>
      </c>
      <c r="B118" s="3">
        <f t="shared" si="24"/>
        <v>8</v>
      </c>
      <c r="C118" s="3">
        <f t="shared" si="25"/>
        <v>64</v>
      </c>
      <c r="D118" s="3">
        <f t="shared" si="25"/>
        <v>512</v>
      </c>
      <c r="E118" s="3">
        <f t="shared" si="25"/>
        <v>4096</v>
      </c>
      <c r="F118" s="3">
        <f t="shared" si="25"/>
        <v>32768</v>
      </c>
      <c r="G118" s="3">
        <f t="shared" si="25"/>
        <v>262144</v>
      </c>
      <c r="H118" s="3">
        <f t="shared" si="25"/>
        <v>2097152</v>
      </c>
      <c r="I118" s="3">
        <f t="shared" si="25"/>
        <v>16777216</v>
      </c>
      <c r="J118" s="3">
        <f t="shared" si="25"/>
        <v>134217728</v>
      </c>
      <c r="K118" s="3">
        <f t="shared" si="25"/>
        <v>1073741824</v>
      </c>
      <c r="L118" s="3">
        <f t="shared" si="25"/>
        <v>8589934592</v>
      </c>
      <c r="M118" s="3">
        <f t="shared" si="25"/>
        <v>68719476736</v>
      </c>
      <c r="N118" s="3">
        <f t="shared" si="25"/>
        <v>549755813888</v>
      </c>
      <c r="O118" s="3">
        <f t="shared" si="25"/>
        <v>4398046511104</v>
      </c>
      <c r="P118" s="3">
        <f t="shared" si="25"/>
        <v>35184372088832</v>
      </c>
      <c r="Q118" s="3">
        <f t="shared" si="25"/>
        <v>281474976710656</v>
      </c>
      <c r="R118" s="3">
        <f t="shared" si="25"/>
        <v>2251799813685248</v>
      </c>
      <c r="S118" s="3">
        <f t="shared" si="26"/>
        <v>1.8014398509481984E+16</v>
      </c>
      <c r="T118" s="3">
        <f t="shared" si="26"/>
        <v>1.4411518807585587E+17</v>
      </c>
      <c r="U118" s="3">
        <f t="shared" si="26"/>
        <v>1.152921504606847E+18</v>
      </c>
      <c r="V118" s="3">
        <f t="shared" si="26"/>
        <v>9.2233720368547758E+18</v>
      </c>
      <c r="W118" s="3">
        <f t="shared" si="26"/>
        <v>7.3786976294838206E+19</v>
      </c>
      <c r="X118" s="3">
        <f t="shared" si="26"/>
        <v>5.9029581035870565E+20</v>
      </c>
      <c r="Y118" s="3">
        <f t="shared" si="26"/>
        <v>4.7223664828696452E+21</v>
      </c>
      <c r="Z118" s="3">
        <f t="shared" si="26"/>
        <v>3.7778931862957162E+22</v>
      </c>
    </row>
    <row r="119" spans="1:26">
      <c r="A119" s="12">
        <v>9</v>
      </c>
      <c r="B119" s="3">
        <f t="shared" si="24"/>
        <v>9</v>
      </c>
      <c r="C119" s="3">
        <f t="shared" si="25"/>
        <v>81</v>
      </c>
      <c r="D119" s="3">
        <f t="shared" si="25"/>
        <v>729</v>
      </c>
      <c r="E119" s="3">
        <f t="shared" si="25"/>
        <v>6561</v>
      </c>
      <c r="F119" s="3">
        <f t="shared" si="25"/>
        <v>59049</v>
      </c>
      <c r="G119" s="3">
        <f t="shared" si="25"/>
        <v>531441</v>
      </c>
      <c r="H119" s="3">
        <f t="shared" si="25"/>
        <v>4782969</v>
      </c>
      <c r="I119" s="3">
        <f t="shared" si="25"/>
        <v>43046721</v>
      </c>
      <c r="J119" s="3">
        <f t="shared" si="25"/>
        <v>387420489</v>
      </c>
      <c r="K119" s="3">
        <f t="shared" si="25"/>
        <v>3486784401</v>
      </c>
      <c r="L119" s="3">
        <f t="shared" si="25"/>
        <v>31381059609</v>
      </c>
      <c r="M119" s="3">
        <f t="shared" si="25"/>
        <v>282429536481</v>
      </c>
      <c r="N119" s="3">
        <f t="shared" si="25"/>
        <v>2541865828329</v>
      </c>
      <c r="O119" s="3">
        <f t="shared" si="25"/>
        <v>22876792454961</v>
      </c>
      <c r="P119" s="3">
        <f t="shared" si="25"/>
        <v>205891132094649</v>
      </c>
      <c r="Q119" s="3">
        <f t="shared" si="25"/>
        <v>1853020188851841</v>
      </c>
      <c r="R119" s="3">
        <f t="shared" si="25"/>
        <v>1.6677181699666568E+16</v>
      </c>
      <c r="S119" s="3">
        <f t="shared" si="26"/>
        <v>1.5009463529699914E+17</v>
      </c>
      <c r="T119" s="3">
        <f t="shared" si="26"/>
        <v>1.350851717672992E+18</v>
      </c>
      <c r="U119" s="3">
        <f t="shared" si="26"/>
        <v>1.2157665459056929E+19</v>
      </c>
      <c r="V119" s="3">
        <f t="shared" si="26"/>
        <v>1.0941898913151237E+20</v>
      </c>
      <c r="W119" s="3">
        <f t="shared" si="26"/>
        <v>9.847709021836112E+20</v>
      </c>
      <c r="X119" s="3">
        <f t="shared" si="26"/>
        <v>8.8629381196525014E+21</v>
      </c>
      <c r="Y119" s="3">
        <f t="shared" si="26"/>
        <v>7.9766443076872514E+22</v>
      </c>
      <c r="Z119" s="3">
        <f t="shared" si="26"/>
        <v>7.1789798769185258E+23</v>
      </c>
    </row>
    <row r="120" spans="1:26">
      <c r="A120" s="12">
        <v>10</v>
      </c>
      <c r="B120" s="3">
        <f t="shared" si="24"/>
        <v>10</v>
      </c>
      <c r="C120" s="3">
        <f t="shared" si="25"/>
        <v>100</v>
      </c>
      <c r="D120" s="3">
        <f t="shared" si="25"/>
        <v>1000</v>
      </c>
      <c r="E120" s="3">
        <f t="shared" si="25"/>
        <v>10000</v>
      </c>
      <c r="F120" s="3">
        <f t="shared" si="25"/>
        <v>100000</v>
      </c>
      <c r="G120" s="3">
        <f t="shared" si="25"/>
        <v>1000000</v>
      </c>
      <c r="H120" s="3">
        <f t="shared" si="25"/>
        <v>10000000</v>
      </c>
      <c r="I120" s="3">
        <f t="shared" si="25"/>
        <v>100000000</v>
      </c>
      <c r="J120" s="3">
        <f t="shared" si="25"/>
        <v>1000000000</v>
      </c>
      <c r="K120" s="3">
        <f t="shared" si="25"/>
        <v>10000000000</v>
      </c>
      <c r="L120" s="3">
        <f t="shared" si="25"/>
        <v>100000000000</v>
      </c>
      <c r="M120" s="3">
        <f t="shared" si="25"/>
        <v>1000000000000</v>
      </c>
      <c r="N120" s="3">
        <f t="shared" si="25"/>
        <v>10000000000000</v>
      </c>
      <c r="O120" s="3">
        <f t="shared" si="25"/>
        <v>100000000000000</v>
      </c>
      <c r="P120" s="3">
        <f t="shared" si="25"/>
        <v>1000000000000000</v>
      </c>
      <c r="Q120" s="3">
        <f t="shared" si="25"/>
        <v>1E+16</v>
      </c>
      <c r="R120" s="3">
        <f t="shared" si="25"/>
        <v>1E+17</v>
      </c>
      <c r="S120" s="3">
        <f t="shared" si="26"/>
        <v>1E+18</v>
      </c>
      <c r="T120" s="3">
        <f t="shared" si="26"/>
        <v>1E+19</v>
      </c>
      <c r="U120" s="3">
        <f t="shared" si="26"/>
        <v>1E+20</v>
      </c>
      <c r="V120" s="3">
        <f t="shared" si="26"/>
        <v>1E+21</v>
      </c>
      <c r="W120" s="3">
        <f t="shared" si="26"/>
        <v>1E+22</v>
      </c>
      <c r="X120" s="3">
        <f t="shared" si="26"/>
        <v>9.9999999999999992E+22</v>
      </c>
      <c r="Y120" s="3">
        <f t="shared" si="26"/>
        <v>9.9999999999999998E+23</v>
      </c>
      <c r="Z120" s="3">
        <f t="shared" si="26"/>
        <v>1.0000000000000001E+25</v>
      </c>
    </row>
    <row r="121" spans="1:26">
      <c r="A121" s="12">
        <v>11</v>
      </c>
      <c r="B121" s="3">
        <f t="shared" si="24"/>
        <v>11</v>
      </c>
      <c r="C121" s="3">
        <f t="shared" si="25"/>
        <v>121</v>
      </c>
      <c r="D121" s="3">
        <f t="shared" si="25"/>
        <v>1331</v>
      </c>
      <c r="E121" s="3">
        <f t="shared" si="25"/>
        <v>14641</v>
      </c>
      <c r="F121" s="3">
        <f t="shared" si="25"/>
        <v>161051</v>
      </c>
      <c r="G121" s="3">
        <f t="shared" si="25"/>
        <v>1771561</v>
      </c>
      <c r="H121" s="3">
        <f t="shared" si="25"/>
        <v>19487171</v>
      </c>
      <c r="I121" s="3">
        <f t="shared" si="25"/>
        <v>214358881</v>
      </c>
      <c r="J121" s="3">
        <f t="shared" si="25"/>
        <v>2357947691</v>
      </c>
      <c r="K121" s="3">
        <f t="shared" si="25"/>
        <v>25937424601</v>
      </c>
      <c r="L121" s="3">
        <f t="shared" si="25"/>
        <v>285311670611</v>
      </c>
      <c r="M121" s="3">
        <f t="shared" si="25"/>
        <v>3138428376721</v>
      </c>
      <c r="N121" s="3">
        <f t="shared" si="25"/>
        <v>34522712143931</v>
      </c>
      <c r="O121" s="3">
        <f t="shared" si="25"/>
        <v>379749833583241</v>
      </c>
      <c r="P121" s="3">
        <f t="shared" si="25"/>
        <v>4177248169415651</v>
      </c>
      <c r="Q121" s="3">
        <f t="shared" si="25"/>
        <v>4.594972986357216E+16</v>
      </c>
      <c r="R121" s="3">
        <f t="shared" si="25"/>
        <v>5.0544702849929376E+17</v>
      </c>
      <c r="S121" s="3">
        <f t="shared" si="26"/>
        <v>5.5599173134922312E+18</v>
      </c>
      <c r="T121" s="3">
        <f t="shared" si="26"/>
        <v>6.1159090448414548E+19</v>
      </c>
      <c r="U121" s="3">
        <f t="shared" si="26"/>
        <v>6.7274999493255994E+20</v>
      </c>
      <c r="V121" s="3">
        <f t="shared" si="26"/>
        <v>7.4002499442581596E+21</v>
      </c>
      <c r="W121" s="3">
        <f t="shared" si="26"/>
        <v>8.1402749386839762E+22</v>
      </c>
      <c r="X121" s="3">
        <f t="shared" si="26"/>
        <v>8.9543024325523736E+23</v>
      </c>
      <c r="Y121" s="3">
        <f t="shared" si="26"/>
        <v>9.8497326758076103E+24</v>
      </c>
      <c r="Z121" s="3">
        <f t="shared" si="26"/>
        <v>1.0834705943388371E+26</v>
      </c>
    </row>
    <row r="122" spans="1:26">
      <c r="A122" s="12">
        <v>12</v>
      </c>
      <c r="B122" s="3">
        <f t="shared" si="24"/>
        <v>12</v>
      </c>
      <c r="C122" s="3">
        <f t="shared" si="25"/>
        <v>144</v>
      </c>
      <c r="D122" s="3">
        <f t="shared" si="25"/>
        <v>1728</v>
      </c>
      <c r="E122" s="3">
        <f t="shared" si="25"/>
        <v>20736</v>
      </c>
      <c r="F122" s="3">
        <f t="shared" si="25"/>
        <v>248832</v>
      </c>
      <c r="G122" s="3">
        <f t="shared" si="25"/>
        <v>2985984</v>
      </c>
      <c r="H122" s="3">
        <f t="shared" si="25"/>
        <v>35831808</v>
      </c>
      <c r="I122" s="3">
        <f t="shared" si="25"/>
        <v>429981696</v>
      </c>
      <c r="J122" s="3">
        <f t="shared" si="25"/>
        <v>5159780352</v>
      </c>
      <c r="K122" s="3">
        <f t="shared" si="25"/>
        <v>61917364224</v>
      </c>
      <c r="L122" s="3">
        <f t="shared" si="25"/>
        <v>743008370688</v>
      </c>
      <c r="M122" s="3">
        <f t="shared" si="25"/>
        <v>8916100448256</v>
      </c>
      <c r="N122" s="3">
        <f t="shared" si="25"/>
        <v>106993205379072</v>
      </c>
      <c r="O122" s="3">
        <f t="shared" si="25"/>
        <v>1283918464548864</v>
      </c>
      <c r="P122" s="3">
        <f t="shared" si="25"/>
        <v>1.5407021574586368E+16</v>
      </c>
      <c r="Q122" s="3">
        <f t="shared" si="25"/>
        <v>1.8488425889503642E+17</v>
      </c>
      <c r="R122" s="3">
        <f t="shared" si="25"/>
        <v>2.218611106740437E+18</v>
      </c>
      <c r="S122" s="3">
        <f t="shared" si="26"/>
        <v>2.6623333280885244E+19</v>
      </c>
      <c r="T122" s="3">
        <f t="shared" si="26"/>
        <v>3.1947999937062293E+20</v>
      </c>
      <c r="U122" s="3">
        <f t="shared" si="26"/>
        <v>3.8337599924474751E+21</v>
      </c>
      <c r="V122" s="3">
        <f t="shared" si="26"/>
        <v>4.6005119909369701E+22</v>
      </c>
      <c r="W122" s="3">
        <f t="shared" si="26"/>
        <v>5.5206143891243642E+23</v>
      </c>
      <c r="X122" s="3">
        <f t="shared" si="26"/>
        <v>6.624737266949237E+24</v>
      </c>
      <c r="Y122" s="3">
        <f t="shared" si="26"/>
        <v>7.9496847203390844E+25</v>
      </c>
      <c r="Z122" s="3">
        <f t="shared" si="26"/>
        <v>9.5396216644069013E+26</v>
      </c>
    </row>
    <row r="123" spans="1:26">
      <c r="A123" s="12">
        <v>13</v>
      </c>
      <c r="B123" s="3">
        <f t="shared" si="24"/>
        <v>13</v>
      </c>
      <c r="C123" s="3">
        <f t="shared" si="25"/>
        <v>169</v>
      </c>
      <c r="D123" s="3">
        <f t="shared" si="25"/>
        <v>2197</v>
      </c>
      <c r="E123" s="3">
        <f t="shared" si="25"/>
        <v>28561</v>
      </c>
      <c r="F123" s="3">
        <f t="shared" si="25"/>
        <v>371293</v>
      </c>
      <c r="G123" s="3">
        <f t="shared" si="25"/>
        <v>4826809</v>
      </c>
      <c r="H123" s="3">
        <f t="shared" si="25"/>
        <v>62748517</v>
      </c>
      <c r="I123" s="3">
        <f t="shared" si="25"/>
        <v>815730721</v>
      </c>
      <c r="J123" s="3">
        <f t="shared" si="25"/>
        <v>10604499373</v>
      </c>
      <c r="K123" s="3">
        <f t="shared" si="25"/>
        <v>137858491849</v>
      </c>
      <c r="L123" s="3">
        <f t="shared" si="25"/>
        <v>1792160394037</v>
      </c>
      <c r="M123" s="3">
        <f t="shared" si="25"/>
        <v>23298085122481</v>
      </c>
      <c r="N123" s="3">
        <f t="shared" si="25"/>
        <v>302875106592253</v>
      </c>
      <c r="O123" s="3">
        <f t="shared" si="25"/>
        <v>3937376385699289</v>
      </c>
      <c r="P123" s="3">
        <f t="shared" si="25"/>
        <v>5.118589301409076E+16</v>
      </c>
      <c r="Q123" s="3">
        <f t="shared" si="25"/>
        <v>6.654166091831799E+17</v>
      </c>
      <c r="R123" s="3">
        <f t="shared" si="25"/>
        <v>8.6504159193813391E+18</v>
      </c>
      <c r="S123" s="3">
        <f t="shared" si="26"/>
        <v>1.124554069519574E+20</v>
      </c>
      <c r="T123" s="3">
        <f t="shared" si="26"/>
        <v>1.4619202903754463E+21</v>
      </c>
      <c r="U123" s="3">
        <f t="shared" si="26"/>
        <v>1.9004963774880801E+22</v>
      </c>
      <c r="V123" s="3">
        <f t="shared" si="26"/>
        <v>2.4706452907345042E+23</v>
      </c>
      <c r="W123" s="3">
        <f t="shared" si="26"/>
        <v>3.2118388779548553E+24</v>
      </c>
      <c r="X123" s="3">
        <f t="shared" si="26"/>
        <v>4.1753905413413119E+25</v>
      </c>
      <c r="Y123" s="3">
        <f t="shared" si="26"/>
        <v>5.4280077037437058E+26</v>
      </c>
      <c r="Z123" s="3">
        <f t="shared" si="26"/>
        <v>7.0564100148668172E+27</v>
      </c>
    </row>
    <row r="124" spans="1:26">
      <c r="A124" s="12">
        <v>14</v>
      </c>
      <c r="B124" s="3">
        <f t="shared" si="24"/>
        <v>14</v>
      </c>
      <c r="C124" s="3">
        <f t="shared" si="25"/>
        <v>196</v>
      </c>
      <c r="D124" s="3">
        <f t="shared" si="25"/>
        <v>2744</v>
      </c>
      <c r="E124" s="3">
        <f t="shared" si="25"/>
        <v>38416</v>
      </c>
      <c r="F124" s="3">
        <f t="shared" si="25"/>
        <v>537824</v>
      </c>
      <c r="G124" s="3">
        <f t="shared" si="25"/>
        <v>7529536</v>
      </c>
      <c r="H124" s="3">
        <f t="shared" si="25"/>
        <v>105413504</v>
      </c>
      <c r="I124" s="3">
        <f t="shared" si="25"/>
        <v>1475789056</v>
      </c>
      <c r="J124" s="3">
        <f t="shared" si="25"/>
        <v>20661046784</v>
      </c>
      <c r="K124" s="3">
        <f t="shared" si="25"/>
        <v>289254654976</v>
      </c>
      <c r="L124" s="3">
        <f t="shared" si="25"/>
        <v>4049565169664</v>
      </c>
      <c r="M124" s="3">
        <f t="shared" si="25"/>
        <v>56693912375296</v>
      </c>
      <c r="N124" s="3">
        <f t="shared" si="25"/>
        <v>793714773254144</v>
      </c>
      <c r="O124" s="3">
        <f t="shared" si="25"/>
        <v>1.1112006825558016E+16</v>
      </c>
      <c r="P124" s="3">
        <f t="shared" si="25"/>
        <v>1.5556809555781222E+17</v>
      </c>
      <c r="Q124" s="3">
        <f t="shared" si="25"/>
        <v>2.1779533378093711E+18</v>
      </c>
      <c r="R124" s="3">
        <f t="shared" si="25"/>
        <v>3.0491346729331196E+19</v>
      </c>
      <c r="S124" s="3">
        <f t="shared" si="26"/>
        <v>4.2687885421063674E+20</v>
      </c>
      <c r="T124" s="3">
        <f t="shared" si="26"/>
        <v>5.9763039589489149E+21</v>
      </c>
      <c r="U124" s="3">
        <f t="shared" si="26"/>
        <v>8.3668255425284801E+22</v>
      </c>
      <c r="V124" s="3">
        <f t="shared" si="26"/>
        <v>1.1713555759539873E+24</v>
      </c>
      <c r="W124" s="3">
        <f t="shared" si="26"/>
        <v>1.6398978063355822E+25</v>
      </c>
      <c r="X124" s="3">
        <f t="shared" si="26"/>
        <v>2.2958569288698148E+26</v>
      </c>
      <c r="Y124" s="3">
        <f t="shared" si="26"/>
        <v>3.2141997004177408E+27</v>
      </c>
      <c r="Z124" s="3">
        <f t="shared" si="26"/>
        <v>4.4998795805848373E+28</v>
      </c>
    </row>
    <row r="125" spans="1:26">
      <c r="A125" s="12">
        <v>15</v>
      </c>
      <c r="B125" s="3">
        <f t="shared" si="24"/>
        <v>15</v>
      </c>
      <c r="C125" s="3">
        <f t="shared" si="25"/>
        <v>225</v>
      </c>
      <c r="D125" s="3">
        <f t="shared" si="25"/>
        <v>3375</v>
      </c>
      <c r="E125" s="3">
        <f t="shared" si="25"/>
        <v>50625</v>
      </c>
      <c r="F125" s="3">
        <f t="shared" si="25"/>
        <v>759375</v>
      </c>
      <c r="G125" s="3">
        <f t="shared" si="25"/>
        <v>11390625</v>
      </c>
      <c r="H125" s="3">
        <f t="shared" si="25"/>
        <v>170859375</v>
      </c>
      <c r="I125" s="3">
        <f t="shared" si="25"/>
        <v>2562890625</v>
      </c>
      <c r="J125" s="3">
        <f t="shared" si="25"/>
        <v>38443359375</v>
      </c>
      <c r="K125" s="3">
        <f t="shared" si="25"/>
        <v>576650390625</v>
      </c>
      <c r="L125" s="3">
        <f t="shared" si="25"/>
        <v>8649755859375</v>
      </c>
      <c r="M125" s="3">
        <f t="shared" si="25"/>
        <v>129746337890625</v>
      </c>
      <c r="N125" s="3">
        <f t="shared" si="25"/>
        <v>1946195068359375</v>
      </c>
      <c r="O125" s="3">
        <f t="shared" si="25"/>
        <v>2.9192926025390624E+16</v>
      </c>
      <c r="P125" s="3">
        <f t="shared" si="25"/>
        <v>4.3789389038085939E+17</v>
      </c>
      <c r="Q125" s="3">
        <f t="shared" si="25"/>
        <v>6.5684083557128909E+18</v>
      </c>
      <c r="R125" s="3">
        <f t="shared" si="25"/>
        <v>9.8526125335693361E+19</v>
      </c>
      <c r="S125" s="3">
        <f t="shared" si="26"/>
        <v>1.4778918800354005E+21</v>
      </c>
      <c r="T125" s="3">
        <f t="shared" si="26"/>
        <v>2.2168378200531008E+22</v>
      </c>
      <c r="U125" s="3">
        <f t="shared" si="26"/>
        <v>3.3252567300796513E+23</v>
      </c>
      <c r="V125" s="3">
        <f t="shared" si="26"/>
        <v>4.9878850951194767E+24</v>
      </c>
      <c r="W125" s="3">
        <f t="shared" si="26"/>
        <v>7.4818276426792144E+25</v>
      </c>
      <c r="X125" s="3">
        <f t="shared" si="26"/>
        <v>1.1222741464018822E+27</v>
      </c>
      <c r="Y125" s="3">
        <f t="shared" si="26"/>
        <v>1.6834112196028233E+28</v>
      </c>
      <c r="Z125" s="3">
        <f t="shared" si="26"/>
        <v>2.5251168294042349E+29</v>
      </c>
    </row>
    <row r="126" spans="1:26">
      <c r="A126" s="12">
        <v>16</v>
      </c>
      <c r="B126" s="3">
        <f t="shared" si="24"/>
        <v>16</v>
      </c>
      <c r="C126" s="3">
        <f t="shared" si="25"/>
        <v>256</v>
      </c>
      <c r="D126" s="3">
        <f t="shared" si="25"/>
        <v>4096</v>
      </c>
      <c r="E126" s="3">
        <f t="shared" si="25"/>
        <v>65536</v>
      </c>
      <c r="F126" s="3">
        <f t="shared" si="25"/>
        <v>1048576</v>
      </c>
      <c r="G126" s="3">
        <f t="shared" si="25"/>
        <v>16777216</v>
      </c>
      <c r="H126" s="3">
        <f t="shared" si="25"/>
        <v>268435456</v>
      </c>
      <c r="I126" s="3">
        <f t="shared" si="25"/>
        <v>4294967296</v>
      </c>
      <c r="J126" s="3">
        <f t="shared" si="25"/>
        <v>68719476736</v>
      </c>
      <c r="K126" s="3">
        <f t="shared" si="25"/>
        <v>1099511627776</v>
      </c>
      <c r="L126" s="3">
        <f t="shared" si="25"/>
        <v>17592186044416</v>
      </c>
      <c r="M126" s="3">
        <f t="shared" si="25"/>
        <v>281474976710656</v>
      </c>
      <c r="N126" s="3">
        <f t="shared" si="25"/>
        <v>4503599627370496</v>
      </c>
      <c r="O126" s="3">
        <f t="shared" si="25"/>
        <v>7.2057594037927936E+16</v>
      </c>
      <c r="P126" s="3">
        <f t="shared" si="25"/>
        <v>1.152921504606847E+18</v>
      </c>
      <c r="Q126" s="3">
        <f t="shared" si="25"/>
        <v>1.8446744073709552E+19</v>
      </c>
      <c r="R126" s="3">
        <f t="shared" ref="R126:Z135" si="27">$A126^R$110</f>
        <v>2.9514790517935283E+20</v>
      </c>
      <c r="S126" s="3">
        <f t="shared" si="26"/>
        <v>4.7223664828696452E+21</v>
      </c>
      <c r="T126" s="3">
        <f t="shared" si="26"/>
        <v>7.5557863725914323E+22</v>
      </c>
      <c r="U126" s="3">
        <f t="shared" si="26"/>
        <v>1.2089258196146292E+24</v>
      </c>
      <c r="V126" s="3">
        <f t="shared" si="26"/>
        <v>1.9342813113834067E+25</v>
      </c>
      <c r="W126" s="3">
        <f t="shared" si="26"/>
        <v>3.0948500982134507E+26</v>
      </c>
      <c r="X126" s="3">
        <f t="shared" si="26"/>
        <v>4.9517601571415211E+27</v>
      </c>
      <c r="Y126" s="3">
        <f t="shared" si="26"/>
        <v>7.9228162514264338E+28</v>
      </c>
      <c r="Z126" s="3">
        <f t="shared" si="26"/>
        <v>1.2676506002282294E+30</v>
      </c>
    </row>
    <row r="127" spans="1:26">
      <c r="A127" s="12">
        <v>17</v>
      </c>
      <c r="B127" s="3">
        <f t="shared" si="24"/>
        <v>17</v>
      </c>
      <c r="C127" s="3">
        <f t="shared" ref="C127:Q127" si="28">$A127^C$110</f>
        <v>289</v>
      </c>
      <c r="D127" s="3">
        <f t="shared" si="28"/>
        <v>4913</v>
      </c>
      <c r="E127" s="3">
        <f t="shared" si="28"/>
        <v>83521</v>
      </c>
      <c r="F127" s="3">
        <f t="shared" si="28"/>
        <v>1419857</v>
      </c>
      <c r="G127" s="3">
        <f t="shared" si="28"/>
        <v>24137569</v>
      </c>
      <c r="H127" s="3">
        <f t="shared" si="28"/>
        <v>410338673</v>
      </c>
      <c r="I127" s="3">
        <f t="shared" si="28"/>
        <v>6975757441</v>
      </c>
      <c r="J127" s="3">
        <f t="shared" si="28"/>
        <v>118587876497</v>
      </c>
      <c r="K127" s="3">
        <f t="shared" si="28"/>
        <v>2015993900449</v>
      </c>
      <c r="L127" s="3">
        <f t="shared" si="28"/>
        <v>34271896307633</v>
      </c>
      <c r="M127" s="3">
        <f t="shared" si="28"/>
        <v>582622237229761</v>
      </c>
      <c r="N127" s="3">
        <f t="shared" si="28"/>
        <v>9904578032905936</v>
      </c>
      <c r="O127" s="3">
        <f t="shared" si="28"/>
        <v>1.6837782655940093E+17</v>
      </c>
      <c r="P127" s="3">
        <f t="shared" si="28"/>
        <v>2.8624230515098158E+18</v>
      </c>
      <c r="Q127" s="3">
        <f t="shared" si="28"/>
        <v>4.866119187566687E+19</v>
      </c>
      <c r="R127" s="3">
        <f t="shared" si="27"/>
        <v>8.2724026188633683E+20</v>
      </c>
      <c r="S127" s="3">
        <f t="shared" si="27"/>
        <v>1.4063084452067724E+22</v>
      </c>
      <c r="T127" s="3">
        <f t="shared" si="27"/>
        <v>2.3907243568515132E+23</v>
      </c>
      <c r="U127" s="3">
        <f t="shared" si="27"/>
        <v>4.0642314066475725E+24</v>
      </c>
      <c r="V127" s="3">
        <f t="shared" si="27"/>
        <v>6.9091933913008739E+25</v>
      </c>
      <c r="W127" s="3">
        <f t="shared" si="27"/>
        <v>1.1745628765211486E+27</v>
      </c>
      <c r="X127" s="3">
        <f t="shared" si="27"/>
        <v>1.9967568900859523E+28</v>
      </c>
      <c r="Y127" s="3">
        <f t="shared" si="27"/>
        <v>3.3944867131461192E+29</v>
      </c>
      <c r="Z127" s="3">
        <f t="shared" si="27"/>
        <v>5.7706274123484024E+30</v>
      </c>
    </row>
    <row r="128" spans="1:26">
      <c r="A128" s="12">
        <v>18</v>
      </c>
      <c r="B128" s="3">
        <f t="shared" ref="B128:Q135" si="29">$A128^B$110</f>
        <v>18</v>
      </c>
      <c r="C128" s="3">
        <f t="shared" si="29"/>
        <v>324</v>
      </c>
      <c r="D128" s="3">
        <f t="shared" si="29"/>
        <v>5832</v>
      </c>
      <c r="E128" s="3">
        <f t="shared" si="29"/>
        <v>104976</v>
      </c>
      <c r="F128" s="3">
        <f t="shared" si="29"/>
        <v>1889568</v>
      </c>
      <c r="G128" s="3">
        <f t="shared" si="29"/>
        <v>34012224</v>
      </c>
      <c r="H128" s="3">
        <f t="shared" si="29"/>
        <v>612220032</v>
      </c>
      <c r="I128" s="3">
        <f t="shared" si="29"/>
        <v>11019960576</v>
      </c>
      <c r="J128" s="3">
        <f t="shared" si="29"/>
        <v>198359290368</v>
      </c>
      <c r="K128" s="3">
        <f t="shared" si="29"/>
        <v>3570467226624</v>
      </c>
      <c r="L128" s="3">
        <f t="shared" si="29"/>
        <v>64268410079232</v>
      </c>
      <c r="M128" s="3">
        <f t="shared" si="29"/>
        <v>1156831381426176</v>
      </c>
      <c r="N128" s="3">
        <f t="shared" si="29"/>
        <v>2.0822964865671168E+16</v>
      </c>
      <c r="O128" s="3">
        <f t="shared" si="29"/>
        <v>3.7481336758208102E+17</v>
      </c>
      <c r="P128" s="3">
        <f t="shared" si="29"/>
        <v>6.7466406164774584E+18</v>
      </c>
      <c r="Q128" s="3">
        <f t="shared" si="29"/>
        <v>1.2143953109659425E+20</v>
      </c>
      <c r="R128" s="3">
        <f t="shared" si="27"/>
        <v>2.1859115597386964E+21</v>
      </c>
      <c r="S128" s="3">
        <f t="shared" si="27"/>
        <v>3.9346408075296542E+22</v>
      </c>
      <c r="T128" s="3">
        <f t="shared" si="27"/>
        <v>7.0823534535533763E+23</v>
      </c>
      <c r="U128" s="3">
        <f t="shared" si="27"/>
        <v>1.2748236216396078E+25</v>
      </c>
      <c r="V128" s="3">
        <f t="shared" si="27"/>
        <v>2.2946825189512942E+26</v>
      </c>
      <c r="W128" s="3">
        <f t="shared" si="27"/>
        <v>4.1304285341123292E+27</v>
      </c>
      <c r="X128" s="3">
        <f t="shared" si="27"/>
        <v>7.434771361402193E+28</v>
      </c>
      <c r="Y128" s="3">
        <f t="shared" si="27"/>
        <v>1.3382588450523948E+30</v>
      </c>
      <c r="Z128" s="3">
        <f t="shared" si="27"/>
        <v>2.4088659210943104E+31</v>
      </c>
    </row>
    <row r="129" spans="1:26">
      <c r="A129" s="12">
        <v>19</v>
      </c>
      <c r="B129" s="3">
        <f t="shared" si="29"/>
        <v>19</v>
      </c>
      <c r="C129" s="3">
        <f t="shared" si="29"/>
        <v>361</v>
      </c>
      <c r="D129" s="3">
        <f t="shared" si="29"/>
        <v>6859</v>
      </c>
      <c r="E129" s="3">
        <f t="shared" si="29"/>
        <v>130321</v>
      </c>
      <c r="F129" s="3">
        <f t="shared" si="29"/>
        <v>2476099</v>
      </c>
      <c r="G129" s="3">
        <f t="shared" si="29"/>
        <v>47045881</v>
      </c>
      <c r="H129" s="3">
        <f t="shared" si="29"/>
        <v>893871739</v>
      </c>
      <c r="I129" s="3">
        <f t="shared" si="29"/>
        <v>16983563041</v>
      </c>
      <c r="J129" s="3">
        <f t="shared" si="29"/>
        <v>322687697779</v>
      </c>
      <c r="K129" s="3">
        <f t="shared" si="29"/>
        <v>6131066257801</v>
      </c>
      <c r="L129" s="3">
        <f t="shared" si="29"/>
        <v>116490258898219</v>
      </c>
      <c r="M129" s="3">
        <f t="shared" si="29"/>
        <v>2213314919066161</v>
      </c>
      <c r="N129" s="3">
        <f t="shared" si="29"/>
        <v>4.2052983462257056E+16</v>
      </c>
      <c r="O129" s="3">
        <f t="shared" si="29"/>
        <v>7.990066857828841E+17</v>
      </c>
      <c r="P129" s="3">
        <f t="shared" si="29"/>
        <v>1.5181127029874799E+19</v>
      </c>
      <c r="Q129" s="3">
        <f t="shared" si="29"/>
        <v>2.8844141356762117E+20</v>
      </c>
      <c r="R129" s="3">
        <f t="shared" si="27"/>
        <v>5.4803868577848025E+21</v>
      </c>
      <c r="S129" s="3">
        <f t="shared" si="27"/>
        <v>1.0412735029791125E+23</v>
      </c>
      <c r="T129" s="3">
        <f t="shared" si="27"/>
        <v>1.9784196556603136E+24</v>
      </c>
      <c r="U129" s="3">
        <f t="shared" si="27"/>
        <v>3.758997345754596E+25</v>
      </c>
      <c r="V129" s="3">
        <f t="shared" si="27"/>
        <v>7.1420949569337327E+26</v>
      </c>
      <c r="W129" s="3">
        <f t="shared" si="27"/>
        <v>1.356998041817409E+28</v>
      </c>
      <c r="X129" s="3">
        <f t="shared" si="27"/>
        <v>2.5782962794530772E+29</v>
      </c>
      <c r="Y129" s="3">
        <f t="shared" si="27"/>
        <v>4.8987629309608467E+30</v>
      </c>
      <c r="Z129" s="3">
        <f t="shared" si="27"/>
        <v>9.3076495688256092E+31</v>
      </c>
    </row>
    <row r="130" spans="1:26">
      <c r="A130" s="12">
        <v>20</v>
      </c>
      <c r="B130" s="3">
        <f t="shared" si="29"/>
        <v>20</v>
      </c>
      <c r="C130" s="3">
        <f t="shared" si="29"/>
        <v>400</v>
      </c>
      <c r="D130" s="3">
        <f t="shared" si="29"/>
        <v>8000</v>
      </c>
      <c r="E130" s="3">
        <f t="shared" si="29"/>
        <v>160000</v>
      </c>
      <c r="F130" s="3">
        <f t="shared" si="29"/>
        <v>3200000</v>
      </c>
      <c r="G130" s="3">
        <f t="shared" si="29"/>
        <v>64000000</v>
      </c>
      <c r="H130" s="3">
        <f t="shared" si="29"/>
        <v>1280000000</v>
      </c>
      <c r="I130" s="3">
        <f t="shared" si="29"/>
        <v>25600000000</v>
      </c>
      <c r="J130" s="3">
        <f t="shared" si="29"/>
        <v>512000000000</v>
      </c>
      <c r="K130" s="3">
        <f t="shared" si="29"/>
        <v>10240000000000</v>
      </c>
      <c r="L130" s="3">
        <f t="shared" si="29"/>
        <v>204800000000000</v>
      </c>
      <c r="M130" s="3">
        <f t="shared" si="29"/>
        <v>4096000000000000</v>
      </c>
      <c r="N130" s="3">
        <f t="shared" si="29"/>
        <v>8.192E+16</v>
      </c>
      <c r="O130" s="3">
        <f t="shared" si="29"/>
        <v>1.6384E+18</v>
      </c>
      <c r="P130" s="3">
        <f t="shared" si="29"/>
        <v>3.2768E+19</v>
      </c>
      <c r="Q130" s="3">
        <f t="shared" si="29"/>
        <v>6.5536E+20</v>
      </c>
      <c r="R130" s="3">
        <f t="shared" si="27"/>
        <v>1.31072E+22</v>
      </c>
      <c r="S130" s="3">
        <f t="shared" si="27"/>
        <v>2.62144E+23</v>
      </c>
      <c r="T130" s="3">
        <f t="shared" si="27"/>
        <v>5.24288E+24</v>
      </c>
      <c r="U130" s="3">
        <f t="shared" si="27"/>
        <v>1.048576E+26</v>
      </c>
      <c r="V130" s="3">
        <f t="shared" si="27"/>
        <v>2.097152E+27</v>
      </c>
      <c r="W130" s="3">
        <f t="shared" si="27"/>
        <v>4.194304E+28</v>
      </c>
      <c r="X130" s="3">
        <f t="shared" si="27"/>
        <v>8.3886079999999993E+29</v>
      </c>
      <c r="Y130" s="3">
        <f t="shared" si="27"/>
        <v>1.6777216E+31</v>
      </c>
      <c r="Z130" s="3">
        <f t="shared" si="27"/>
        <v>3.3554432000000003E+32</v>
      </c>
    </row>
    <row r="131" spans="1:26">
      <c r="A131" s="12">
        <v>21</v>
      </c>
      <c r="B131" s="3">
        <f t="shared" si="29"/>
        <v>21</v>
      </c>
      <c r="C131" s="3">
        <f t="shared" si="29"/>
        <v>441</v>
      </c>
      <c r="D131" s="3">
        <f t="shared" si="29"/>
        <v>9261</v>
      </c>
      <c r="E131" s="3">
        <f t="shared" si="29"/>
        <v>194481</v>
      </c>
      <c r="F131" s="3">
        <f t="shared" si="29"/>
        <v>4084101</v>
      </c>
      <c r="G131" s="3">
        <f t="shared" si="29"/>
        <v>85766121</v>
      </c>
      <c r="H131" s="3">
        <f t="shared" si="29"/>
        <v>1801088541</v>
      </c>
      <c r="I131" s="3">
        <f t="shared" si="29"/>
        <v>37822859361</v>
      </c>
      <c r="J131" s="3">
        <f t="shared" si="29"/>
        <v>794280046581</v>
      </c>
      <c r="K131" s="3">
        <f t="shared" si="29"/>
        <v>16679880978201</v>
      </c>
      <c r="L131" s="3">
        <f t="shared" si="29"/>
        <v>350277500542221</v>
      </c>
      <c r="M131" s="3">
        <f t="shared" si="29"/>
        <v>7355827511386641</v>
      </c>
      <c r="N131" s="3">
        <f t="shared" si="29"/>
        <v>1.5447237773911946E+17</v>
      </c>
      <c r="O131" s="3">
        <f t="shared" si="29"/>
        <v>3.2439199325215089E+18</v>
      </c>
      <c r="P131" s="3">
        <f t="shared" si="29"/>
        <v>6.8122318582951682E+19</v>
      </c>
      <c r="Q131" s="3">
        <f t="shared" si="29"/>
        <v>1.4305686902419853E+21</v>
      </c>
      <c r="R131" s="3">
        <f t="shared" si="27"/>
        <v>3.0041942495081691E+22</v>
      </c>
      <c r="S131" s="3">
        <f t="shared" si="27"/>
        <v>6.3088079239671547E+23</v>
      </c>
      <c r="T131" s="3">
        <f t="shared" si="27"/>
        <v>1.3248496640331026E+25</v>
      </c>
      <c r="U131" s="3">
        <f t="shared" si="27"/>
        <v>2.7821842944695156E+26</v>
      </c>
      <c r="V131" s="3">
        <f t="shared" si="27"/>
        <v>5.8425870183859823E+27</v>
      </c>
      <c r="W131" s="3">
        <f t="shared" si="27"/>
        <v>1.2269432738610563E+29</v>
      </c>
      <c r="X131" s="3">
        <f t="shared" si="27"/>
        <v>2.5765808751082182E+30</v>
      </c>
      <c r="Y131" s="3">
        <f t="shared" si="27"/>
        <v>5.4108198377272579E+31</v>
      </c>
      <c r="Z131" s="3">
        <f t="shared" si="27"/>
        <v>1.1362721659227242E+33</v>
      </c>
    </row>
    <row r="132" spans="1:26">
      <c r="A132" s="12">
        <v>22</v>
      </c>
      <c r="B132" s="3">
        <f t="shared" si="29"/>
        <v>22</v>
      </c>
      <c r="C132" s="3">
        <f t="shared" si="29"/>
        <v>484</v>
      </c>
      <c r="D132" s="3">
        <f t="shared" si="29"/>
        <v>10648</v>
      </c>
      <c r="E132" s="3">
        <f t="shared" si="29"/>
        <v>234256</v>
      </c>
      <c r="F132" s="3">
        <f t="shared" si="29"/>
        <v>5153632</v>
      </c>
      <c r="G132" s="3">
        <f t="shared" si="29"/>
        <v>113379904</v>
      </c>
      <c r="H132" s="3">
        <f t="shared" si="29"/>
        <v>2494357888</v>
      </c>
      <c r="I132" s="3">
        <f t="shared" si="29"/>
        <v>54875873536</v>
      </c>
      <c r="J132" s="3">
        <f t="shared" si="29"/>
        <v>1207269217792</v>
      </c>
      <c r="K132" s="3">
        <f t="shared" si="29"/>
        <v>26559922791424</v>
      </c>
      <c r="L132" s="3">
        <f t="shared" si="29"/>
        <v>584318301411328</v>
      </c>
      <c r="M132" s="3">
        <f t="shared" si="29"/>
        <v>1.2855002631049216E+16</v>
      </c>
      <c r="N132" s="3">
        <f t="shared" si="29"/>
        <v>2.8281005788308275E+17</v>
      </c>
      <c r="O132" s="3">
        <f t="shared" si="29"/>
        <v>6.2218212734278205E+18</v>
      </c>
      <c r="P132" s="3">
        <f t="shared" si="29"/>
        <v>1.3688006801541205E+20</v>
      </c>
      <c r="Q132" s="3">
        <f t="shared" si="29"/>
        <v>3.0113614963390651E+21</v>
      </c>
      <c r="R132" s="3">
        <f t="shared" si="27"/>
        <v>6.6249952919459432E+22</v>
      </c>
      <c r="S132" s="3">
        <f t="shared" si="27"/>
        <v>1.4574989642281074E+24</v>
      </c>
      <c r="T132" s="3">
        <f t="shared" si="27"/>
        <v>3.2064977213018367E+25</v>
      </c>
      <c r="U132" s="3">
        <f t="shared" si="27"/>
        <v>7.0542949868640397E+26</v>
      </c>
      <c r="V132" s="3">
        <f t="shared" si="27"/>
        <v>1.5519448971100888E+28</v>
      </c>
      <c r="W132" s="3">
        <f t="shared" si="27"/>
        <v>3.4142787736421956E+29</v>
      </c>
      <c r="X132" s="3">
        <f t="shared" si="27"/>
        <v>7.5114133020128302E+30</v>
      </c>
      <c r="Y132" s="3">
        <f t="shared" si="27"/>
        <v>1.6525109264428225E+32</v>
      </c>
      <c r="Z132" s="3">
        <f t="shared" si="27"/>
        <v>3.6355240381742095E+33</v>
      </c>
    </row>
    <row r="133" spans="1:26">
      <c r="A133" s="12">
        <v>23</v>
      </c>
      <c r="B133" s="3">
        <f t="shared" si="29"/>
        <v>23</v>
      </c>
      <c r="C133" s="3">
        <f t="shared" si="29"/>
        <v>529</v>
      </c>
      <c r="D133" s="3">
        <f t="shared" si="29"/>
        <v>12167</v>
      </c>
      <c r="E133" s="3">
        <f t="shared" si="29"/>
        <v>279841</v>
      </c>
      <c r="F133" s="3">
        <f t="shared" si="29"/>
        <v>6436343</v>
      </c>
      <c r="G133" s="3">
        <f t="shared" si="29"/>
        <v>148035889</v>
      </c>
      <c r="H133" s="3">
        <f t="shared" si="29"/>
        <v>3404825447</v>
      </c>
      <c r="I133" s="3">
        <f t="shared" si="29"/>
        <v>78310985281</v>
      </c>
      <c r="J133" s="3">
        <f t="shared" si="29"/>
        <v>1801152661463</v>
      </c>
      <c r="K133" s="3">
        <f t="shared" si="29"/>
        <v>41426511213649</v>
      </c>
      <c r="L133" s="3">
        <f t="shared" si="29"/>
        <v>952809757913927</v>
      </c>
      <c r="M133" s="3">
        <f t="shared" si="29"/>
        <v>2.191462443202032E+16</v>
      </c>
      <c r="N133" s="3">
        <f t="shared" si="29"/>
        <v>5.0403636193646739E+17</v>
      </c>
      <c r="O133" s="3">
        <f t="shared" si="29"/>
        <v>1.1592836324538749E+19</v>
      </c>
      <c r="P133" s="3">
        <f t="shared" si="29"/>
        <v>2.6663523546439123E+20</v>
      </c>
      <c r="Q133" s="3">
        <f t="shared" si="29"/>
        <v>6.1326104156809986E+21</v>
      </c>
      <c r="R133" s="3">
        <f t="shared" si="27"/>
        <v>1.4105003956066297E+23</v>
      </c>
      <c r="S133" s="3">
        <f t="shared" si="27"/>
        <v>3.2441509098952484E+24</v>
      </c>
      <c r="T133" s="3">
        <f t="shared" si="27"/>
        <v>7.4615470927590711E+25</v>
      </c>
      <c r="U133" s="3">
        <f t="shared" si="27"/>
        <v>1.7161558313345862E+27</v>
      </c>
      <c r="V133" s="3">
        <f t="shared" si="27"/>
        <v>3.9471584120695487E+28</v>
      </c>
      <c r="W133" s="3">
        <f t="shared" si="27"/>
        <v>9.0784643477599621E+29</v>
      </c>
      <c r="X133" s="3">
        <f t="shared" si="27"/>
        <v>2.0880467999847911E+31</v>
      </c>
      <c r="Y133" s="3">
        <f t="shared" si="27"/>
        <v>4.8025076399650196E+32</v>
      </c>
      <c r="Z133" s="3">
        <f t="shared" si="27"/>
        <v>1.1045767571919546E+34</v>
      </c>
    </row>
    <row r="134" spans="1:26">
      <c r="A134" s="12">
        <v>24</v>
      </c>
      <c r="B134" s="3">
        <f t="shared" si="29"/>
        <v>24</v>
      </c>
      <c r="C134" s="3">
        <f t="shared" si="29"/>
        <v>576</v>
      </c>
      <c r="D134" s="3">
        <f t="shared" si="29"/>
        <v>13824</v>
      </c>
      <c r="E134" s="3">
        <f t="shared" si="29"/>
        <v>331776</v>
      </c>
      <c r="F134" s="3">
        <f t="shared" si="29"/>
        <v>7962624</v>
      </c>
      <c r="G134" s="3">
        <f t="shared" si="29"/>
        <v>191102976</v>
      </c>
      <c r="H134" s="3">
        <f t="shared" si="29"/>
        <v>4586471424</v>
      </c>
      <c r="I134" s="3">
        <f t="shared" si="29"/>
        <v>110075314176</v>
      </c>
      <c r="J134" s="3">
        <f t="shared" si="29"/>
        <v>2641807540224</v>
      </c>
      <c r="K134" s="3">
        <f t="shared" si="29"/>
        <v>63403380965376</v>
      </c>
      <c r="L134" s="3">
        <f t="shared" si="29"/>
        <v>1521681143169024</v>
      </c>
      <c r="M134" s="3">
        <f t="shared" si="29"/>
        <v>3.6520347436056576E+16</v>
      </c>
      <c r="N134" s="3">
        <f t="shared" si="29"/>
        <v>8.7648833846535782E+17</v>
      </c>
      <c r="O134" s="3">
        <f t="shared" si="29"/>
        <v>2.1035720123168588E+19</v>
      </c>
      <c r="P134" s="3">
        <f t="shared" si="29"/>
        <v>5.0485728295604611E+20</v>
      </c>
      <c r="Q134" s="3">
        <f t="shared" si="29"/>
        <v>1.2116574790945107E+22</v>
      </c>
      <c r="R134" s="3">
        <f t="shared" si="27"/>
        <v>2.9079779498268256E+23</v>
      </c>
      <c r="S134" s="3">
        <f t="shared" si="27"/>
        <v>6.9791470795843814E+24</v>
      </c>
      <c r="T134" s="3">
        <f t="shared" si="27"/>
        <v>1.6749952991002515E+26</v>
      </c>
      <c r="U134" s="3">
        <f t="shared" si="27"/>
        <v>4.0199887178406037E+27</v>
      </c>
      <c r="V134" s="3">
        <f t="shared" si="27"/>
        <v>9.6479729228174488E+28</v>
      </c>
      <c r="W134" s="3">
        <f t="shared" si="27"/>
        <v>2.3155135014761877E+30</v>
      </c>
      <c r="X134" s="3">
        <f t="shared" si="27"/>
        <v>5.5572324035428505E+31</v>
      </c>
      <c r="Y134" s="3">
        <f t="shared" si="27"/>
        <v>1.3337357768502841E+33</v>
      </c>
      <c r="Z134" s="3">
        <f t="shared" si="27"/>
        <v>3.2009658644406819E+34</v>
      </c>
    </row>
    <row r="135" spans="1:26">
      <c r="A135" s="12">
        <v>25</v>
      </c>
      <c r="B135" s="3">
        <f t="shared" si="29"/>
        <v>25</v>
      </c>
      <c r="C135" s="3">
        <f t="shared" si="29"/>
        <v>625</v>
      </c>
      <c r="D135" s="3">
        <f t="shared" si="29"/>
        <v>15625</v>
      </c>
      <c r="E135" s="3">
        <f t="shared" si="29"/>
        <v>390625</v>
      </c>
      <c r="F135" s="3">
        <f t="shared" si="29"/>
        <v>9765625</v>
      </c>
      <c r="G135" s="3">
        <f t="shared" si="29"/>
        <v>244140625</v>
      </c>
      <c r="H135" s="3">
        <f t="shared" si="29"/>
        <v>6103515625</v>
      </c>
      <c r="I135" s="3">
        <f t="shared" si="29"/>
        <v>152587890625</v>
      </c>
      <c r="J135" s="3">
        <f t="shared" si="29"/>
        <v>3814697265625</v>
      </c>
      <c r="K135" s="3">
        <f t="shared" si="29"/>
        <v>95367431640625</v>
      </c>
      <c r="L135" s="3">
        <f t="shared" si="29"/>
        <v>2384185791015625</v>
      </c>
      <c r="M135" s="3">
        <f t="shared" si="29"/>
        <v>5.9604644775390624E+16</v>
      </c>
      <c r="N135" s="3">
        <f t="shared" si="29"/>
        <v>1.4901161193847657E+18</v>
      </c>
      <c r="O135" s="3">
        <f t="shared" si="29"/>
        <v>3.7252902984619139E+19</v>
      </c>
      <c r="P135" s="3">
        <f t="shared" si="29"/>
        <v>9.3132257461547853E+20</v>
      </c>
      <c r="Q135" s="3">
        <f t="shared" si="29"/>
        <v>2.3283064365386964E+22</v>
      </c>
      <c r="R135" s="3">
        <f t="shared" si="27"/>
        <v>5.8207660913467411E+23</v>
      </c>
      <c r="S135" s="3">
        <f t="shared" si="27"/>
        <v>1.4551915228366852E+25</v>
      </c>
      <c r="T135" s="3">
        <f t="shared" si="27"/>
        <v>3.6379788070917129E+26</v>
      </c>
      <c r="U135" s="3">
        <f t="shared" si="27"/>
        <v>9.0949470177292827E+27</v>
      </c>
      <c r="V135" s="3">
        <f t="shared" si="27"/>
        <v>2.2737367544323207E+29</v>
      </c>
      <c r="W135" s="3">
        <f t="shared" si="27"/>
        <v>5.684341886080802E+30</v>
      </c>
      <c r="X135" s="3">
        <f t="shared" si="27"/>
        <v>1.4210854715202004E+32</v>
      </c>
      <c r="Y135" s="3">
        <f t="shared" si="27"/>
        <v>3.5527136788005011E+33</v>
      </c>
      <c r="Z135" s="3">
        <f t="shared" si="27"/>
        <v>8.881784197001253E+34</v>
      </c>
    </row>
  </sheetData>
  <conditionalFormatting sqref="B3:Z27">
    <cfRule type="colorScale" priority="5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30:Z54">
    <cfRule type="colorScale" priority="4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57:Z81">
    <cfRule type="colorScale" priority="3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84:Z108">
    <cfRule type="colorScale" priority="2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111:Z135">
    <cfRule type="colorScale" priority="1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printOptions horizontalCentered="1"/>
  <pageMargins left="0.7" right="0.7" top="0.75" bottom="0.75" header="0.3" footer="0.3"/>
  <pageSetup paperSize="9" scale="39" fitToHeight="0" orientation="portrait" r:id="rId1"/>
  <headerFooter differentFirst="1">
    <oddFooter>Page &amp;P of &amp;N</oddFooter>
  </headerFooter>
  <rowBreaks count="4" manualBreakCount="4">
    <brk id="27" max="16383" man="1"/>
    <brk id="54" max="16383" man="1"/>
    <brk id="81" max="16383" man="1"/>
    <brk id="108" max="16383" man="1"/>
  </row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_TestData">
    <pageSetUpPr fitToPage="1"/>
  </sheetPr>
  <dimension ref="A1:H2"/>
  <sheetViews>
    <sheetView showGridLines="0" showRowColHeaders="0" zoomScale="85" zoomScaleNormal="85" workbookViewId="0">
      <pane ySplit="1" topLeftCell="A2" activePane="bottomLeft" state="frozen"/>
      <selection pane="bottomLeft"/>
    </sheetView>
  </sheetViews>
  <sheetFormatPr defaultColWidth="8.875" defaultRowHeight="16.5"/>
  <cols>
    <col min="1" max="1" width="16.625" customWidth="1"/>
    <col min="2" max="2" width="16.625" style="33" customWidth="1"/>
    <col min="3" max="5" width="16.625" customWidth="1"/>
    <col min="6" max="6" width="16.625" style="73" customWidth="1"/>
    <col min="7" max="7" width="16.625" customWidth="1"/>
    <col min="8" max="8" width="20.75" style="37" customWidth="1"/>
  </cols>
  <sheetData>
    <row r="1" spans="1:8" ht="18.75">
      <c r="A1" s="11" t="s">
        <v>30</v>
      </c>
      <c r="B1" s="38" t="s">
        <v>31</v>
      </c>
      <c r="C1" s="11" t="s">
        <v>6</v>
      </c>
      <c r="D1" s="11" t="s">
        <v>8</v>
      </c>
      <c r="E1" s="11" t="s">
        <v>11</v>
      </c>
      <c r="F1" s="11" t="s">
        <v>12</v>
      </c>
      <c r="G1" s="39" t="s">
        <v>32</v>
      </c>
      <c r="H1" s="35" t="s">
        <v>33</v>
      </c>
    </row>
    <row r="2" spans="1:8">
      <c r="A2" s="13"/>
      <c r="B2" s="92"/>
      <c r="C2" s="13"/>
      <c r="D2" s="13"/>
      <c r="E2" s="13"/>
      <c r="F2" s="91"/>
      <c r="G2" s="34"/>
      <c r="H2" s="36"/>
    </row>
  </sheetData>
  <conditionalFormatting sqref="G2">
    <cfRule type="cellIs" dxfId="1" priority="4" operator="equal">
      <formula>1</formula>
    </cfRule>
  </conditionalFormatting>
  <conditionalFormatting sqref="F2">
    <cfRule type="containsText" dxfId="0" priority="3" operator="containsText" text="a">
      <formula>NOT(ISERROR(SEARCH("a",F2)))</formula>
    </cfRule>
  </conditionalFormatting>
  <printOptions horizontalCentered="1"/>
  <pageMargins left="0.7" right="0.7" top="0.75" bottom="0.75" header="0.3" footer="0.3"/>
  <pageSetup paperSize="9" scale="4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9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_Summary">
    <pageSetUpPr fitToPage="1"/>
  </sheetPr>
  <dimension ref="A1:W29"/>
  <sheetViews>
    <sheetView showGridLines="0" zoomScaleNormal="100" workbookViewId="0">
      <selection sqref="A1:W1"/>
    </sheetView>
  </sheetViews>
  <sheetFormatPr defaultColWidth="8.875" defaultRowHeight="15"/>
  <cols>
    <col min="1" max="1" width="9" customWidth="1"/>
    <col min="2" max="2" width="15" customWidth="1"/>
    <col min="3" max="3" width="13.125" customWidth="1"/>
    <col min="4" max="4" width="16.75" customWidth="1"/>
    <col min="5" max="7" width="4.375" customWidth="1"/>
    <col min="8" max="8" width="6.625" customWidth="1"/>
    <col min="9" max="9" width="15.625" customWidth="1"/>
    <col min="10" max="10" width="14.125" customWidth="1"/>
    <col min="11" max="11" width="13.125" customWidth="1"/>
    <col min="19" max="19" width="4.625" customWidth="1"/>
    <col min="23" max="23" width="4.625" customWidth="1"/>
  </cols>
  <sheetData>
    <row r="1" spans="1:23" ht="65.099999999999994" customHeight="1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90"/>
      <c r="R1" s="90"/>
      <c r="S1" s="90"/>
      <c r="T1" s="90"/>
      <c r="U1" s="90"/>
      <c r="V1" s="90"/>
      <c r="W1" s="90"/>
    </row>
    <row r="2" spans="1:23" ht="23.25">
      <c r="D2" s="10"/>
      <c r="E2" s="10"/>
      <c r="F2" s="10"/>
      <c r="G2" s="10"/>
    </row>
    <row r="3" spans="1:23" hidden="1"/>
    <row r="13" spans="1:23" hidden="1"/>
    <row r="24" spans="3:10" ht="33.75" customHeight="1"/>
    <row r="25" spans="3:10" ht="23.25">
      <c r="C25" s="14" t="s">
        <v>35</v>
      </c>
      <c r="D25" s="10"/>
      <c r="I25" s="14" t="s">
        <v>36</v>
      </c>
    </row>
    <row r="26" spans="3:10" hidden="1">
      <c r="C26" s="9" t="s">
        <v>54</v>
      </c>
      <c r="D26" s="9" t="s">
        <v>12</v>
      </c>
      <c r="I26" s="9" t="s">
        <v>54</v>
      </c>
      <c r="J26" s="9" t="s">
        <v>31</v>
      </c>
    </row>
    <row r="27" spans="3:10">
      <c r="C27" s="75" t="s">
        <v>30</v>
      </c>
      <c r="I27" s="76" t="s">
        <v>30</v>
      </c>
      <c r="J27" s="97" t="s">
        <v>55</v>
      </c>
    </row>
    <row r="28" spans="3:10">
      <c r="C28" s="93" t="s">
        <v>53</v>
      </c>
      <c r="D28" s="94"/>
      <c r="I28" s="81" t="s">
        <v>56</v>
      </c>
      <c r="J28" s="74"/>
    </row>
    <row r="29" spans="3:10">
      <c r="I29" s="96" t="s">
        <v>53</v>
      </c>
      <c r="J29" s="95"/>
    </row>
  </sheetData>
  <mergeCells count="1">
    <mergeCell ref="A1:W1"/>
  </mergeCells>
  <printOptions horizontalCentered="1"/>
  <pageMargins left="0.7" right="0.7" top="0.75" bottom="0.75" header="0.3" footer="0.3"/>
  <pageSetup paperSize="9" scale="35" fitToHeight="0" orientation="portrait" r:id="rId3"/>
  <headerFooter differentFirst="1">
    <oddFooter>Page &amp;P of &amp;N</oddFooter>
  </headerFooter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TM55593389</ap:Template>
  <ap:ScaleCrop>false</ap:ScaleCrop>
  <ap:HeadingPairs>
    <vt:vector baseType="variant" size="4">
      <vt:variant>
        <vt:lpstr>Radni listovi</vt:lpstr>
      </vt:variant>
      <vt:variant>
        <vt:i4>10</vt:i4>
      </vt:variant>
      <vt:variant>
        <vt:lpstr>Imenovani rasponi</vt:lpstr>
      </vt:variant>
      <vt:variant>
        <vt:i4>23</vt:i4>
      </vt:variant>
    </vt:vector>
  </ap:HeadingPairs>
  <ap:TitlesOfParts>
    <vt:vector baseType="lpstr" size="33">
      <vt:lpstr>Početak</vt:lpstr>
      <vt:lpstr>Zbrajanje</vt:lpstr>
      <vt:lpstr>Oduzimanje</vt:lpstr>
      <vt:lpstr>Množenje</vt:lpstr>
      <vt:lpstr>Dijeljenje</vt:lpstr>
      <vt:lpstr>Eksponenti</vt:lpstr>
      <vt:lpstr>Tablice</vt:lpstr>
      <vt:lpstr>Testiranje podataka</vt:lpstr>
      <vt:lpstr>Sažetak</vt:lpstr>
      <vt:lpstr>Saznajte više</vt:lpstr>
      <vt:lpstr>Dijeljenje!Broj_znamenki</vt:lpstr>
      <vt:lpstr>Eksponenti!Broj_znamenki</vt:lpstr>
      <vt:lpstr>Množenje!Broj_znamenki</vt:lpstr>
      <vt:lpstr>Oduzimanje!Broj_znamenki</vt:lpstr>
      <vt:lpstr>Zbrajanje!Broj_znamenki</vt:lpstr>
      <vt:lpstr>Dijeljenje!Podrucje_ispisa</vt:lpstr>
      <vt:lpstr>Eksponenti!Podrucje_ispisa</vt:lpstr>
      <vt:lpstr>Množenje!Podrucje_ispisa</vt:lpstr>
      <vt:lpstr>Oduzimanje!Podrucje_ispisa</vt:lpstr>
      <vt:lpstr>Početak!Podrucje_ispisa</vt:lpstr>
      <vt:lpstr>'Saznajte više'!Podrucje_ispisa</vt:lpstr>
      <vt:lpstr>Tablice!Podrucje_ispisa</vt:lpstr>
      <vt:lpstr>Zbrajanje!Podrucje_ispisa</vt:lpstr>
      <vt:lpstr>Dijeljenje!rng_Negativne</vt:lpstr>
      <vt:lpstr>Eksponenti!rng_Negativne</vt:lpstr>
      <vt:lpstr>Množenje!rng_Negativne</vt:lpstr>
      <vt:lpstr>Oduzimanje!rng_Negativne</vt:lpstr>
      <vt:lpstr>Zbrajanje!rng_Negativne</vt:lpstr>
      <vt:lpstr>Dijeljenje!rng_Rezultat</vt:lpstr>
      <vt:lpstr>Eksponenti!rng_Rezultat</vt:lpstr>
      <vt:lpstr>Množenje!rng_Rezultat</vt:lpstr>
      <vt:lpstr>Oduzimanje!rng_Rezultat</vt:lpstr>
      <vt:lpstr>rng_Rezultat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2019-10-31T18:20:43Z</dcterms:created>
  <dcterms:modified xsi:type="dcterms:W3CDTF">2021-04-13T02:17:59Z</dcterms:modified>
</cp:coreProperties>
</file>