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hr-HR\target\"/>
    </mc:Choice>
  </mc:AlternateContent>
  <bookViews>
    <workbookView xWindow="0" yWindow="0" windowWidth="21600" windowHeight="9975" xr2:uid="{00000000-000D-0000-FFFF-FFFF00000000}"/>
  </bookViews>
  <sheets>
    <sheet name="Popis za kupnju" sheetId="1" r:id="rId1"/>
    <sheet name="Raščlamba proračuna" sheetId="2" r:id="rId2"/>
    <sheet name="Popis obaveza" sheetId="3" r:id="rId3"/>
    <sheet name="Zajedničko korištenje popisa" sheetId="4" r:id="rId4"/>
  </sheets>
  <definedNames>
    <definedName name="_xlnm.Print_Titles" localSheetId="2">'Popis obaveza'!$3:$3</definedName>
    <definedName name="_xlnm.Print_Titles" localSheetId="0">'Popis za kupnju'!$9:$9</definedName>
    <definedName name="_xlnm.Print_Titles" localSheetId="3">'Zajedničko korištenje popisa'!$2:$2</definedName>
    <definedName name="NaslovRetkaPodručje1..C7">'Popis za kupnju'!$B$5</definedName>
    <definedName name="NaslovStupca3">PopisObaveza[[#Headers],[Gotovo]]</definedName>
    <definedName name="NazivStupca1">Kontrolni_popis[[#Headers],[Artikl]]</definedName>
    <definedName name="NazivStupca2">Kategorija[[#Headers],[Kategorija]]</definedName>
    <definedName name="NazivStupca4" localSheetId="3">ZajedničkoKorištenjePopisa[[#Headers],[Ime i prezime]]</definedName>
    <definedName name="ŠkolskaGodina">YEAR(TODAY())&amp;" - "&amp;YEAR(TODAY())+1</definedName>
    <definedName name="UkupniIznosKontrolnogPopisa">SUM(Kontrolni_popis[Ukupni trošak])</definedName>
    <definedName name="ZbrojKupljenihStavki">COUNTIF(Kontrolni_popis[Kupljeno],"&gt;0")</definedName>
    <definedName name="ZbrojStavkiZaKupnju">COUNTIF(Kontrolni_popis[Kupiti],"&gt;0")</definedName>
  </definedNames>
  <calcPr calcId="171027"/>
</workbook>
</file>

<file path=xl/calcChain.xml><?xml version="1.0" encoding="utf-8"?>
<calcChain xmlns="http://schemas.openxmlformats.org/spreadsheetml/2006/main">
  <c r="E4" i="1" l="1"/>
  <c r="E5" i="1" l="1"/>
  <c r="H11" i="1" l="1"/>
  <c r="H12" i="1"/>
  <c r="C5" i="2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  <c r="C6" i="2" s="1"/>
  <c r="C6" i="1" l="1"/>
  <c r="C7" i="1" s="1"/>
  <c r="C4" i="2"/>
</calcChain>
</file>

<file path=xl/sharedStrings.xml><?xml version="1.0" encoding="utf-8"?>
<sst xmlns="http://schemas.openxmlformats.org/spreadsheetml/2006/main" count="89" uniqueCount="70">
  <si>
    <t>Povratak u školu</t>
  </si>
  <si>
    <t>Pratite tijek kupnje u skladu s iznosima u kategoriji proračuna koje ste unijeli u stupac Raščlamba proračuna.</t>
  </si>
  <si>
    <t>Sažetak proračuna</t>
  </si>
  <si>
    <t>Proračun</t>
  </si>
  <si>
    <t>Ukupni zbroj popisa za kupnju</t>
  </si>
  <si>
    <t>Preostali novac</t>
  </si>
  <si>
    <t>Popis za kupnju</t>
  </si>
  <si>
    <t>Artikl</t>
  </si>
  <si>
    <t>Matematika</t>
  </si>
  <si>
    <t>Engleski</t>
  </si>
  <si>
    <t>Ruksak</t>
  </si>
  <si>
    <t>Kalkulator</t>
  </si>
  <si>
    <t>Flomasteri za isticanje</t>
  </si>
  <si>
    <t>Uniforma</t>
  </si>
  <si>
    <t>Košulja</t>
  </si>
  <si>
    <t>Majice</t>
  </si>
  <si>
    <t>Hlačice</t>
  </si>
  <si>
    <t>Tenisice</t>
  </si>
  <si>
    <t>Čarape</t>
  </si>
  <si>
    <t>Proljetna jakna</t>
  </si>
  <si>
    <t>Veste</t>
  </si>
  <si>
    <t>Majice dugih rukava</t>
  </si>
  <si>
    <t>Donje rublje</t>
  </si>
  <si>
    <t>Zimska jakna</t>
  </si>
  <si>
    <t>Planer</t>
  </si>
  <si>
    <t>Kategorija</t>
  </si>
  <si>
    <t>Udžbenici</t>
  </si>
  <si>
    <t>Pribor</t>
  </si>
  <si>
    <t>Odjeća</t>
  </si>
  <si>
    <t>Količina</t>
  </si>
  <si>
    <t>Kupiti</t>
  </si>
  <si>
    <t>Cijena</t>
  </si>
  <si>
    <t>Kupljeno</t>
  </si>
  <si>
    <t>Ukupni trošak</t>
  </si>
  <si>
    <t>Raščlamba proračuna</t>
  </si>
  <si>
    <t>Dodajte kategorije i iznose proračuna da biste ih mogli pratiti na popisu za kupnju.</t>
  </si>
  <si>
    <t>Popis obaveza</t>
  </si>
  <si>
    <t>Pratite sve aktivnosti koje su vam potrebne da biste sve obavili prije početka školske godine.</t>
  </si>
  <si>
    <t>Gotovo</t>
  </si>
  <si>
    <t>x</t>
  </si>
  <si>
    <t>Zadatak</t>
  </si>
  <si>
    <t>Ispuniti sve obrasce za registraciju</t>
  </si>
  <si>
    <t>Zakazati sistematski pregled i pregled vida ako je potrebno</t>
  </si>
  <si>
    <t>Provjeriti sva obavezna cjepiva</t>
  </si>
  <si>
    <t>Od liječnika zatražiti upute za doziranje svih potrebnih lijekova</t>
  </si>
  <si>
    <t>Pročitati pravila o odijevanju u školi</t>
  </si>
  <si>
    <t>Nabaviti popis školskog pribora</t>
  </si>
  <si>
    <t>Upoznati nastavnika</t>
  </si>
  <si>
    <t>Saznati preferiranu metodu komunikacije s nastavnikom (telefon, e-pošta, pisane bilješke)</t>
  </si>
  <si>
    <t>Provesti dijete kroz školu</t>
  </si>
  <si>
    <t>Pomoći djetetu da zapamti telefonski broj kod kuće, telefonski broj na poslu i kućnu adresu</t>
  </si>
  <si>
    <t>Dogovoriti prijevoz, odrediti sigurno mjesto za sastajanje i uvježbati rutinu</t>
  </si>
  <si>
    <t>Ako će dijete hodati do škole, proći s djetetom put od kuće do škole nekoliko puta</t>
  </si>
  <si>
    <t>Ako će dijete voziti netko drugi, upoznati dijete sa svim vozačima</t>
  </si>
  <si>
    <t>Ako će se dijete voziti autobusom, potražiti raspored vožnje i stanice autobusa</t>
  </si>
  <si>
    <t>Dogovoriti tko će se brinuti o djetetu nakon škole</t>
  </si>
  <si>
    <t>Isplanirati jelovnik za doručak, međuobrok u školi, pakirani ručak i međuobrok nakon škole</t>
  </si>
  <si>
    <t>Odrediti raspored i mjesto za pisanje domaćeg rada</t>
  </si>
  <si>
    <t>Uspostaviti rutinu odlaska na spavanje najmanje dva tjedna prije početka školske godine</t>
  </si>
  <si>
    <t>Pripremiti kalendar događaja za sve školske događaje i aktivnosti</t>
  </si>
  <si>
    <t>Zajedničko korištenje popisa</t>
  </si>
  <si>
    <t>Ime i prezime</t>
  </si>
  <si>
    <t>Osoba 1</t>
  </si>
  <si>
    <t>Osoba 2</t>
  </si>
  <si>
    <t>Adresa e-pošte</t>
  </si>
  <si>
    <t>netko@email.com</t>
  </si>
  <si>
    <t>Zajednički se koristi?</t>
  </si>
  <si>
    <t>Da</t>
  </si>
  <si>
    <t>Ne</t>
  </si>
  <si>
    <t>Ovaj popis zajednički koristite s drugima tako da oni mogu pridonijeti. Odaberite Zajednički koristi u gornjem desnom kutu ili pritisnite tipku ALT pa zatim YU. Spremite datoteku na OneDrive i pošaljite vezu prijateljima.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</si>
</sst>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kn&quot;;\-#,##0.00\ &quot;kn&quot;"/>
    <numFmt numFmtId="44" formatCode="_-* #,##0.00\ &quot;kn&quot;_-;\-* #,##0.00\ &quot;kn&quot;_-;_-* &quot;-&quot;??\ &quot;kn&quot;_-;_-@_-"/>
    <numFmt numFmtId="164" formatCode="#,##0_ ;\-#,##0\ "/>
    <numFmt numFmtId="165" formatCode="#,##0.00\ &quot;kn&quot;;[Red]#,##0.00\ &quot;kn&quot;"/>
  </numFmts>
  <fonts count="20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2"/>
      <color theme="3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32"/>
      <color theme="1"/>
      <name val="Impact"/>
      <family val="2"/>
      <scheme val="major"/>
    </font>
    <font>
      <sz val="12"/>
      <color theme="1"/>
      <name val="Corbel"/>
      <family val="2"/>
      <scheme val="minor"/>
    </font>
    <font>
      <sz val="11"/>
      <name val="Corbel"/>
      <family val="2"/>
      <scheme val="minor"/>
    </font>
    <font>
      <sz val="32"/>
      <color theme="2" tint="-0.499984740745262"/>
      <name val="Impact"/>
      <family val="2"/>
      <scheme val="major"/>
    </font>
    <font>
      <b/>
      <sz val="18"/>
      <color theme="2" tint="-0.499984740745262"/>
      <name val="Corbel"/>
      <family val="2"/>
      <scheme val="minor"/>
    </font>
    <font>
      <sz val="32"/>
      <color theme="1"/>
      <name val="Impact"/>
      <family val="2"/>
      <scheme val="major"/>
    </font>
    <font>
      <sz val="32"/>
      <color theme="2" tint="-0.499984740745262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0"/>
      <name val="Corbel"/>
      <family val="2"/>
      <scheme val="minor"/>
    </font>
    <font>
      <b/>
      <sz val="12"/>
      <color theme="3"/>
      <name val="Corbel"/>
      <family val="2"/>
      <scheme val="minor"/>
    </font>
    <font>
      <b/>
      <sz val="18"/>
      <color theme="2" tint="-0.499984740745262"/>
      <name val="Corbel"/>
      <family val="2"/>
      <scheme val="minor"/>
    </font>
    <font>
      <sz val="12"/>
      <color theme="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ck">
        <color theme="2" tint="-0.499984740745262"/>
      </top>
      <bottom/>
      <diagonal/>
    </border>
  </borders>
  <cellStyleXfs count="19">
    <xf numFmtId="0" fontId="0" fillId="2" borderId="0">
      <alignment vertical="center" wrapText="1"/>
    </xf>
    <xf numFmtId="0" fontId="3" fillId="0" borderId="0" applyNumberFormat="0" applyFill="0" applyProtection="0">
      <alignment horizontal="left" vertical="center"/>
    </xf>
    <xf numFmtId="44" fontId="1" fillId="0" borderId="0" applyFont="0" applyFill="0" applyBorder="0" applyProtection="0">
      <alignment vertical="center"/>
    </xf>
    <xf numFmtId="9" fontId="5" fillId="0" borderId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5" fillId="0" borderId="0" applyNumberFormat="0" applyFill="0" applyBorder="0" applyAlignment="0">
      <alignment vertical="center"/>
    </xf>
    <xf numFmtId="0" fontId="2" fillId="0" borderId="1" applyNumberFormat="0" applyFill="0" applyProtection="0">
      <alignment horizontal="right" vertical="center"/>
    </xf>
    <xf numFmtId="0" fontId="10" fillId="0" borderId="0" applyNumberFormat="0" applyFill="0" applyBorder="0" applyProtection="0">
      <alignment horizontal="left"/>
    </xf>
    <xf numFmtId="7" fontId="2" fillId="0" borderId="1" applyFill="0" applyAlignment="0" applyProtection="0"/>
    <xf numFmtId="164" fontId="4" fillId="0" borderId="0" applyFont="0" applyFill="0" applyBorder="0" applyProtection="0">
      <alignment horizontal="left" vertical="center" indent="1"/>
    </xf>
    <xf numFmtId="7" fontId="4" fillId="0" borderId="0" applyFont="0" applyFill="0" applyBorder="0" applyProtection="0">
      <alignment horizontal="right" vertical="center"/>
    </xf>
    <xf numFmtId="0" fontId="4" fillId="2" borderId="0" applyNumberFormat="0" applyFont="0" applyFill="0" applyBorder="0">
      <alignment horizontal="center" vertical="center"/>
    </xf>
    <xf numFmtId="0" fontId="4" fillId="2" borderId="0" applyNumberFormat="0" applyFont="0" applyFill="0" applyBorder="0">
      <alignment horizontal="right" vertical="center"/>
    </xf>
    <xf numFmtId="0" fontId="8" fillId="2" borderId="0" applyNumberFormat="0" applyFill="0" applyBorder="0" applyAlignment="0" applyProtection="0">
      <alignment vertical="center" wrapText="1"/>
    </xf>
    <xf numFmtId="0" fontId="8" fillId="2" borderId="0" applyNumberFormat="0" applyFill="0" applyBorder="0" applyAlignment="0" applyProtection="0">
      <alignment vertical="center" wrapText="1"/>
    </xf>
    <xf numFmtId="0" fontId="1" fillId="3" borderId="0" applyNumberFormat="0" applyBorder="0" applyAlignment="0" applyProtection="0"/>
    <xf numFmtId="0" fontId="9" fillId="0" borderId="0">
      <alignment vertical="center"/>
    </xf>
    <xf numFmtId="0" fontId="4" fillId="0" borderId="0" applyNumberFormat="0" applyFill="0" applyBorder="0" applyProtection="0">
      <alignment vertical="center"/>
    </xf>
    <xf numFmtId="0" fontId="7" fillId="0" borderId="0" applyNumberFormat="0" applyBorder="0" applyProtection="0">
      <alignment horizontal="left" wrapText="1"/>
    </xf>
  </cellStyleXfs>
  <cellXfs count="30">
    <xf numFmtId="0" fontId="0" fillId="2" borderId="0" xfId="0">
      <alignment vertical="center" wrapText="1"/>
    </xf>
    <xf numFmtId="0" fontId="0" fillId="2" borderId="0" xfId="0" applyFont="1" applyFill="1" applyBorder="1">
      <alignment vertical="center" wrapText="1"/>
    </xf>
    <xf numFmtId="44" fontId="0" fillId="2" borderId="0" xfId="2" applyFont="1" applyFill="1" applyBorder="1" applyAlignment="1">
      <alignment vertical="center" wrapText="1"/>
    </xf>
    <xf numFmtId="0" fontId="10" fillId="0" borderId="0" xfId="7">
      <alignment horizontal="left"/>
    </xf>
    <xf numFmtId="0" fontId="0" fillId="2" borderId="0" xfId="0">
      <alignment vertical="center" wrapText="1"/>
    </xf>
    <xf numFmtId="0" fontId="0" fillId="2" borderId="0" xfId="0">
      <alignment vertical="center" wrapText="1"/>
    </xf>
    <xf numFmtId="0" fontId="0" fillId="2" borderId="0" xfId="0">
      <alignment vertical="center" wrapText="1"/>
    </xf>
    <xf numFmtId="0" fontId="5" fillId="2" borderId="0" xfId="5" applyFill="1" applyAlignment="1">
      <alignment vertical="center" wrapText="1"/>
    </xf>
    <xf numFmtId="0" fontId="4" fillId="2" borderId="0" xfId="17" applyFill="1">
      <alignment vertical="center"/>
    </xf>
    <xf numFmtId="0" fontId="0" fillId="2" borderId="0" xfId="0" applyAlignment="1">
      <alignment vertical="center" wrapText="1"/>
    </xf>
    <xf numFmtId="0" fontId="0" fillId="2" borderId="0" xfId="11" applyFont="1" applyAlignment="1">
      <alignment horizontal="center" vertical="center"/>
    </xf>
    <xf numFmtId="0" fontId="8" fillId="2" borderId="0" xfId="13" applyAlignment="1">
      <alignment vertical="center" wrapText="1"/>
    </xf>
    <xf numFmtId="0" fontId="11" fillId="2" borderId="0" xfId="4" applyFont="1" applyFill="1">
      <alignment vertical="center"/>
    </xf>
    <xf numFmtId="0" fontId="12" fillId="0" borderId="0" xfId="16" applyFont="1">
      <alignment vertical="center"/>
    </xf>
    <xf numFmtId="0" fontId="13" fillId="2" borderId="0" xfId="0" applyFont="1">
      <alignment vertical="center" wrapText="1"/>
    </xf>
    <xf numFmtId="0" fontId="14" fillId="3" borderId="0" xfId="15" applyFont="1" applyAlignment="1">
      <alignment vertical="center" wrapText="1"/>
    </xf>
    <xf numFmtId="0" fontId="14" fillId="3" borderId="0" xfId="15" applyFont="1" applyAlignment="1">
      <alignment vertical="center"/>
    </xf>
    <xf numFmtId="0" fontId="13" fillId="2" borderId="0" xfId="17" applyFont="1" applyFill="1">
      <alignment vertical="center"/>
    </xf>
    <xf numFmtId="0" fontId="15" fillId="2" borderId="0" xfId="1" applyFont="1" applyFill="1">
      <alignment horizontal="left" vertical="center"/>
    </xf>
    <xf numFmtId="0" fontId="15" fillId="2" borderId="0" xfId="1" applyFont="1" applyFill="1">
      <alignment horizontal="left" vertical="center"/>
    </xf>
    <xf numFmtId="0" fontId="13" fillId="2" borderId="0" xfId="12" applyFont="1">
      <alignment horizontal="right" vertical="center"/>
    </xf>
    <xf numFmtId="7" fontId="13" fillId="2" borderId="0" xfId="10" applyFont="1" applyFill="1">
      <alignment horizontal="right" vertical="center"/>
    </xf>
    <xf numFmtId="9" fontId="16" fillId="2" borderId="0" xfId="3" applyFont="1" applyFill="1">
      <alignment horizontal="left" vertical="center"/>
    </xf>
    <xf numFmtId="165" fontId="17" fillId="2" borderId="1" xfId="6" applyNumberFormat="1" applyFont="1" applyFill="1">
      <alignment horizontal="right" vertical="center"/>
    </xf>
    <xf numFmtId="7" fontId="17" fillId="2" borderId="1" xfId="8" applyFont="1" applyFill="1" applyAlignment="1">
      <alignment vertical="center" wrapText="1"/>
    </xf>
    <xf numFmtId="0" fontId="18" fillId="2" borderId="0" xfId="7" applyFont="1" applyFill="1">
      <alignment horizontal="left"/>
    </xf>
    <xf numFmtId="0" fontId="19" fillId="0" borderId="0" xfId="18" applyFont="1" applyBorder="1">
      <alignment horizontal="left" wrapText="1"/>
    </xf>
    <xf numFmtId="0" fontId="13" fillId="2" borderId="0" xfId="0" applyFont="1" applyAlignment="1">
      <alignment vertical="center" wrapText="1"/>
    </xf>
    <xf numFmtId="164" fontId="13" fillId="2" borderId="0" xfId="9" applyFont="1" applyFill="1" applyBorder="1" applyAlignment="1">
      <alignment horizontal="left" vertical="center" indent="1"/>
    </xf>
    <xf numFmtId="44" fontId="13" fillId="2" borderId="0" xfId="2" applyFont="1" applyFill="1" applyBorder="1" applyAlignment="1">
      <alignment vertical="center"/>
    </xf>
  </cellXfs>
  <cellStyles count="19">
    <cellStyle name="20% - Isticanje4" xfId="15" builtinId="42"/>
    <cellStyle name="Gotovo" xfId="11" xr:uid="{00000000-0005-0000-0000-000001000000}"/>
    <cellStyle name="Hiperveza" xfId="13" builtinId="8" customBuiltin="1"/>
    <cellStyle name="Naslov" xfId="4" builtinId="15" customBuiltin="1"/>
    <cellStyle name="Naslov 1" xfId="1" builtinId="16" customBuiltin="1"/>
    <cellStyle name="Naslov 2" xfId="16" builtinId="17" customBuiltin="1"/>
    <cellStyle name="Naslov 2-" xfId="18" xr:uid="{00000000-0005-0000-0000-000006000000}"/>
    <cellStyle name="Naslov 3" xfId="6" builtinId="18" customBuiltin="1"/>
    <cellStyle name="Naslov 4" xfId="7" builtinId="19" customBuiltin="1"/>
    <cellStyle name="Normalno" xfId="0" builtinId="0" customBuiltin="1"/>
    <cellStyle name="Oznake proračuna" xfId="12" xr:uid="{00000000-0005-0000-0000-00000A000000}"/>
    <cellStyle name="Postotak" xfId="3" builtinId="5" customBuiltin="1"/>
    <cellStyle name="Praćena hiperveza" xfId="14" builtinId="9" customBuiltin="1"/>
    <cellStyle name="Sakrij tekst" xfId="5" xr:uid="{00000000-0005-0000-0000-00000D000000}"/>
    <cellStyle name="Tekst objašnjenja" xfId="17" builtinId="53" customBuiltin="1"/>
    <cellStyle name="Ukupni zbroj" xfId="8" builtinId="25" customBuiltin="1"/>
    <cellStyle name="Valuta" xfId="2" builtinId="4" customBuiltin="1"/>
    <cellStyle name="Valuta [0]" xfId="10" builtinId="7" customBuiltin="1"/>
    <cellStyle name="Zarez" xfId="9" builtinId="3" customBuiltin="1"/>
  </cellStyles>
  <dxfs count="21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/>
        <color theme="2" tint="-0.24994659260841701"/>
      </font>
    </dxf>
    <dxf>
      <numFmt numFmtId="34" formatCode="_-* #,##0.00\ &quot;kn&quot;_-;\-* #,##0.00\ &quot;kn&quot;_-;_-* &quot;-&quot;??\ &quot;kn&quot;_-;_-@_-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</font>
      <border>
        <top/>
        <bottom style="medium">
          <color theme="2" tint="-0.499984740745262"/>
        </bottom>
      </border>
    </dxf>
    <dxf>
      <font>
        <b val="0"/>
        <i val="0"/>
        <color theme="1"/>
      </font>
      <border>
        <left/>
        <right/>
        <top style="dotted">
          <color theme="2" tint="-0.499984740745262"/>
        </top>
        <bottom style="dotted">
          <color theme="2" tint="-0.499984740745262"/>
        </bottom>
        <vertical/>
        <horizontal style="dotted">
          <color theme="2" tint="-0.499984740745262"/>
        </horizontal>
      </border>
    </dxf>
  </dxfs>
  <tableStyles count="1" defaultTableStyle="Studentski kontrolni popis" defaultPivotStyle="PivotStyleLight16">
    <tableStyle name="Studentski kontrolni popis" pivot="0" count="3" xr9:uid="{00000000-0011-0000-FFFF-FFFF00000000}">
      <tableStyleElement type="wholeTable" dxfId="20"/>
      <tableStyleElement type="headerRow" dxfId="19"/>
      <tableStyleElement type="first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'Popis za kupnju'!$E$4</c:f>
              <c:strCache>
                <c:ptCount val="1"/>
                <c:pt idx="0">
                  <c:v>Tijek kupnje (1 od 6)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C1-42DA-9613-92E6F520CA45}"/>
              </c:ext>
            </c:extLst>
          </c:dPt>
          <c:cat>
            <c:strRef>
              <c:f>'Popis za kupnju'!$G$9</c:f>
              <c:strCache>
                <c:ptCount val="1"/>
                <c:pt idx="0">
                  <c:v>Kupljeno</c:v>
                </c:pt>
              </c:strCache>
            </c:strRef>
          </c:cat>
          <c:val>
            <c:numRef>
              <c:f>'Popis za kupnju'!$E$5</c:f>
              <c:numCache>
                <c:formatCode>0%</c:formatCode>
                <c:ptCount val="1"/>
                <c:pt idx="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B-45DD-AFB8-4B4CB742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564033872"/>
        <c:axId val="564033480"/>
      </c:barChart>
      <c:valAx>
        <c:axId val="56403348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64033872"/>
        <c:crosses val="autoZero"/>
        <c:crossBetween val="between"/>
        <c:majorUnit val="0.25"/>
      </c:valAx>
      <c:catAx>
        <c:axId val="564033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403348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'Raščlamba proračuna'!$C$3</c:f>
              <c:strCache>
                <c:ptCount val="1"/>
                <c:pt idx="0">
                  <c:v>Ukupni trošak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'Raščlamba proračuna'!$B$4:$B$6</c:f>
              <c:strCache>
                <c:ptCount val="3"/>
                <c:pt idx="0">
                  <c:v>Odjeća</c:v>
                </c:pt>
                <c:pt idx="1">
                  <c:v>Pribor</c:v>
                </c:pt>
                <c:pt idx="2">
                  <c:v>Udžbenici</c:v>
                </c:pt>
              </c:strCache>
            </c:strRef>
          </c:cat>
          <c:val>
            <c:numRef>
              <c:f>'Raščlamba proračuna'!$C$4:$C$6</c:f>
              <c:numCache>
                <c:formatCode>_("kn"* #,##0.00_);_("kn"* \(#,##0.00\);_("kn"* "-"??_);_(@_)</c:formatCode>
                <c:ptCount val="3"/>
                <c:pt idx="0">
                  <c:v>280</c:v>
                </c:pt>
                <c:pt idx="1">
                  <c:v>30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4B9B-9E4A-3D848F9E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0852032"/>
        <c:axId val="600851048"/>
      </c:barChart>
      <c:catAx>
        <c:axId val="600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0851048"/>
        <c:crosses val="autoZero"/>
        <c:auto val="1"/>
        <c:lblAlgn val="ctr"/>
        <c:lblOffset val="100"/>
        <c:noMultiLvlLbl val="0"/>
      </c:catAx>
      <c:valAx>
        <c:axId val="6008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n&quot;* #,##0.00_);_(&quot;kn&quot;* \(#,##0.00\);_(&quot;kn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0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r-Latn-R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809626</xdr:colOff>
      <xdr:row>3</xdr:row>
      <xdr:rowOff>311150</xdr:rowOff>
    </xdr:from>
    <xdr:to>
      <xdr:col>7</xdr:col>
      <xdr:colOff>612376</xdr:colOff>
      <xdr:row>6</xdr:row>
      <xdr:rowOff>109220</xdr:rowOff>
    </xdr:to>
    <xdr:graphicFrame macro="">
      <xdr:nvGraphicFramePr>
        <xdr:cNvPr id="235" name="Grafikon s prikazom tijeka" descr="Traka s prikazom tijeka kupnje">
          <a:extLst>
            <a:ext uri="{FF2B5EF4-FFF2-40B4-BE49-F238E27FC236}">
              <a16:creationId xmlns:a16="http://schemas.microsoft.com/office/drawing/2014/main" id="{779DE3F0-4CF6-44C8-997B-D45329361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12701</xdr:rowOff>
    </xdr:from>
    <xdr:to>
      <xdr:col>8</xdr:col>
      <xdr:colOff>0</xdr:colOff>
      <xdr:row>2</xdr:row>
      <xdr:rowOff>1879</xdr:rowOff>
    </xdr:to>
    <xdr:pic>
      <xdr:nvPicPr>
        <xdr:cNvPr id="3" name="Slika 2" descr="Prostor sa školskim priborom">
          <a:extLst>
            <a:ext uri="{FF2B5EF4-FFF2-40B4-BE49-F238E27FC236}">
              <a16:creationId xmlns:a16="http://schemas.microsoft.com/office/drawing/2014/main" id="{4382D09F-4E31-4E69-8723-F21C2E1F7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774701"/>
          <a:ext cx="8610600" cy="2668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4</xdr:col>
      <xdr:colOff>5048250</xdr:colOff>
      <xdr:row>11</xdr:row>
      <xdr:rowOff>371476</xdr:rowOff>
    </xdr:to>
    <xdr:graphicFrame macro="">
      <xdr:nvGraphicFramePr>
        <xdr:cNvPr id="2" name="Grafikon 1" descr="Grupirani stupčasti grafikon s kategorijama i raščlambom ukupnog troška">
          <a:extLst>
            <a:ext uri="{FF2B5EF4-FFF2-40B4-BE49-F238E27FC236}">
              <a16:creationId xmlns:a16="http://schemas.microsoft.com/office/drawing/2014/main" id="{F0DF209F-E5F6-434D-9B6E-E899CF848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177799</xdr:colOff>
      <xdr:row>1</xdr:row>
      <xdr:rowOff>215900</xdr:rowOff>
    </xdr:from>
    <xdr:to>
      <xdr:col>4</xdr:col>
      <xdr:colOff>3171824</xdr:colOff>
      <xdr:row>5</xdr:row>
      <xdr:rowOff>44450</xdr:rowOff>
    </xdr:to>
    <xdr:sp macro="" textlink="">
      <xdr:nvSpPr>
        <xdr:cNvPr id="2" name="Pravokutnik: Zaobljeni kutovi 1" descr="Ovaj popis zajednički koristite s drugima tako da oni mogu pridonijeti. Odaberite Zajednički koristi u gornjem desnom kutu ili pritisnite tipku ALT pa zatim YU. Spremite datoteku na OneDrive i pošaljite vezu prijateljima.">
          <a:extLst>
            <a:ext uri="{FF2B5EF4-FFF2-40B4-BE49-F238E27FC236}">
              <a16:creationId xmlns:a16="http://schemas.microsoft.com/office/drawing/2014/main" id="{F8A95711-25DE-461F-8DEB-896114CDC3B5}"/>
            </a:ext>
          </a:extLst>
        </xdr:cNvPr>
        <xdr:cNvSpPr/>
      </xdr:nvSpPr>
      <xdr:spPr>
        <a:xfrm>
          <a:off x="5054599" y="654050"/>
          <a:ext cx="2994025" cy="1352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r" sz="1100">
              <a:solidFill>
                <a:schemeClr val="accent6">
                  <a:lumMod val="50000"/>
                </a:schemeClr>
              </a:solidFill>
            </a:rPr>
            <a:t>Ovaj popis zajednički koristite s drugima tako da oni mogu pridonijeti. Odaberite Zajednički koristi u gornjem desnom kutu ili pritisnite tipku ALT pa zatim YU. Spremite datoteku na OneDrive i pošaljite vezu prijateljima.</a:t>
          </a:r>
        </a:p>
      </xdr:txBody>
    </xdr:sp>
    <xdr:clientData fPrintsWithSheet="0"/>
  </xdr:twoCellAnchor>
  <xdr:twoCellAnchor editAs="oneCell">
    <xdr:from>
      <xdr:col>4</xdr:col>
      <xdr:colOff>3009900</xdr:colOff>
      <xdr:row>2</xdr:row>
      <xdr:rowOff>304800</xdr:rowOff>
    </xdr:from>
    <xdr:to>
      <xdr:col>6</xdr:col>
      <xdr:colOff>58902</xdr:colOff>
      <xdr:row>4</xdr:row>
      <xdr:rowOff>365759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2147919-D16B-401F-B978-D0D962C21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123950"/>
          <a:ext cx="859002" cy="822959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ntrolni_popis" displayName="Kontrolni_popis" ref="B9:H25" headerRowCellStyle="Naslov 2-">
  <autoFilter ref="B9:H25" xr:uid="{00000000-0009-0000-0100-000001000000}"/>
  <tableColumns count="7">
    <tableColumn id="4" xr3:uid="{00000000-0010-0000-0000-000004000000}" name="Artikl" totalsRowLabel="Zbroj" dataDxfId="17" dataCellStyle="Normalno"/>
    <tableColumn id="3" xr3:uid="{00000000-0010-0000-0000-000003000000}" name="Kategorija" dataDxfId="16" dataCellStyle="Normalno"/>
    <tableColumn id="2" xr3:uid="{00000000-0010-0000-0000-000002000000}" name="Količina" dataDxfId="15" totalsRowDxfId="14" dataCellStyle="Zarez"/>
    <tableColumn id="7" xr3:uid="{00000000-0010-0000-0000-000007000000}" name="Kupiti" dataDxfId="13" dataCellStyle="Normalno"/>
    <tableColumn id="6" xr3:uid="{00000000-0010-0000-0000-000006000000}" name="Cijena" dataDxfId="12" totalsRowDxfId="11" dataCellStyle="Valuta"/>
    <tableColumn id="5" xr3:uid="{00000000-0010-0000-0000-000005000000}" name="Kupljeno" dataDxfId="10" dataCellStyle="Normalno"/>
    <tableColumn id="8" xr3:uid="{00000000-0010-0000-0000-000008000000}" name="Ukupni trošak" totalsRowFunction="sum" dataDxfId="9" totalsRowDxfId="8" dataCellStyle="Valuta">
      <calculatedColumnFormula>IFERROR(Kontrolni_popis[Količina]*Kontrolni_popis[Cijena], "")</calculatedColumnFormula>
    </tableColumn>
  </tableColumns>
  <tableStyleInfo name="Studentski kontrolni popis" showFirstColumn="0" showLastColumn="1" showRowStripes="1" showColumnStripes="0"/>
  <extLst>
    <ext xmlns:x14="http://schemas.microsoft.com/office/spreadsheetml/2009/9/main" uri="{504A1905-F514-4f6f-8877-14C23A59335A}">
      <x14:table altTextSummary="U ovu tablicu unesite stavke, kategorije, količine i cijene. Označite stavke koje želite kupiti u stupcu Kupiti i kupljene stavke u stupcu Kupljeno. Ukupni se trošak izračunava automatski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ategorija" displayName="Kategorija" ref="B3:C6">
  <autoFilter ref="B3:C6" xr:uid="{00000000-0009-0000-0100-000002000000}"/>
  <sortState ref="B4:C6">
    <sortCondition ref="B3:B6"/>
  </sortState>
  <tableColumns count="2">
    <tableColumn id="1" xr3:uid="{00000000-0010-0000-0100-000001000000}" name="Kategorija" totalsRowLabel="Zbroj" dataDxfId="7" dataCellStyle="Normalno"/>
    <tableColumn id="2" xr3:uid="{00000000-0010-0000-0100-000002000000}" name="Ukupni trošak" totalsRowFunction="sum" dataDxfId="6" totalsRowDxfId="5" dataCellStyle="Valuta">
      <calculatedColumnFormula>IFERROR(SUMIFS(Kontrolni_popis[Ukupni trošak],Kontrolni_popis[Kategorija],Kategorija[Kategorija]), "")</calculatedColumnFormula>
    </tableColumn>
  </tableColumns>
  <tableStyleInfo name="Studentski kontrolni popis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vke kategorije. Ukupni se zbroj automatski ažurir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PopisObaveza" displayName="PopisObaveza" ref="B3:C22">
  <autoFilter ref="B3:C22" xr:uid="{00000000-0009-0000-0100-000004000000}"/>
  <tableColumns count="2">
    <tableColumn id="1" xr3:uid="{00000000-0010-0000-0200-000001000000}" name="Gotovo" totalsRowLabel="Zbroj" dataDxfId="3" totalsRowDxfId="2" dataCellStyle="Gotovo"/>
    <tableColumn id="2" xr3:uid="{00000000-0010-0000-0200-000002000000}" name="Zadatak" totalsRowFunction="count" dataDxfId="1" dataCellStyle="Normalno"/>
  </tableColumns>
  <tableStyleInfo name="Studentski kontrolni popis" showFirstColumn="0" showLastColumn="0" showRowStripes="1" showColumnStripes="0"/>
  <extLst>
    <ext xmlns:x14="http://schemas.microsoft.com/office/spreadsheetml/2009/9/main" uri="{504A1905-F514-4f6f-8877-14C23A59335A}">
      <x14:table altTextSummary="U ovu tablicu unesite opis zadatka. Za dovršene zadatke unesite &quot;X&quot; ili &quot;x&quot; u stupac Gotovo koji se automatski ažurira precrtavanjem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ZajedničkoKorištenjePopisa" displayName="ZajedničkoKorištenjePopisa" ref="B2:D5">
  <autoFilter ref="B2:D5" xr:uid="{00000000-0009-0000-0100-000003000000}"/>
  <sortState ref="B3:C5">
    <sortCondition ref="B2:B5"/>
  </sortState>
  <tableColumns count="3">
    <tableColumn id="1" xr3:uid="{00000000-0010-0000-0300-000001000000}" name="Ime i prezime" totalsRowLabel="Zbroj" dataDxfId="0" dataCellStyle="Normalno"/>
    <tableColumn id="2" xr3:uid="{00000000-0010-0000-0300-000002000000}" name="Adresa e-pošte"/>
    <tableColumn id="3" xr3:uid="{00000000-0010-0000-0300-000003000000}" name="Zajednički se koristi?" totalsRowFunction="count"/>
  </tableColumns>
  <tableStyleInfo name="Studentski kontrolni popis" showFirstColumn="0" showLastColumn="0" showRowStripes="1" showColumnStripes="0"/>
  <extLst>
    <ext xmlns:x14="http://schemas.microsoft.com/office/spreadsheetml/2009/9/main" uri="{504A1905-F514-4f6f-8877-14C23A59335A}">
      <x14:table altTextSummary="Unesite ime, adresu e-pošte i Da ili Ne da biste označili zajedničko korištenje radne knjige.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netko@email.com" TargetMode="External"/><Relationship Id="rId1" Type="http://schemas.openxmlformats.org/officeDocument/2006/relationships/hyperlink" Target="mailto:netko@email.com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249977111117893"/>
    <pageSetUpPr autoPageBreaks="0" fitToPage="1"/>
  </sheetPr>
  <dimension ref="B1:H25"/>
  <sheetViews>
    <sheetView showGridLines="0" tabSelected="1" zoomScaleNormal="100" workbookViewId="0"/>
  </sheetViews>
  <sheetFormatPr defaultRowHeight="30" customHeight="1" x14ac:dyDescent="0.25"/>
  <cols>
    <col min="1" max="1" width="2.625" style="14" customWidth="1"/>
    <col min="2" max="2" width="37.5" style="14" customWidth="1"/>
    <col min="3" max="3" width="14.875" style="14" customWidth="1"/>
    <col min="4" max="4" width="11.25" style="14" customWidth="1"/>
    <col min="5" max="5" width="11.375" style="14" customWidth="1"/>
    <col min="6" max="6" width="11" style="14" customWidth="1"/>
    <col min="7" max="7" width="11.625" style="14" customWidth="1"/>
    <col min="8" max="8" width="15.625" style="14" customWidth="1"/>
    <col min="9" max="9" width="2.625" style="14" customWidth="1"/>
    <col min="10" max="16384" width="9" style="14"/>
  </cols>
  <sheetData>
    <row r="1" spans="2:8" ht="60" customHeight="1" x14ac:dyDescent="0.25">
      <c r="B1" s="12" t="s">
        <v>0</v>
      </c>
      <c r="C1" s="13" t="s">
        <v>24</v>
      </c>
    </row>
    <row r="2" spans="2:8" ht="210.95" customHeight="1" x14ac:dyDescent="0.25">
      <c r="B2" s="15"/>
      <c r="C2" s="16"/>
      <c r="D2" s="15"/>
      <c r="E2" s="15"/>
      <c r="F2" s="15"/>
      <c r="G2" s="15"/>
      <c r="H2" s="15"/>
    </row>
    <row r="3" spans="2:8" ht="27.6" customHeight="1" x14ac:dyDescent="0.25">
      <c r="B3" s="17" t="s">
        <v>1</v>
      </c>
      <c r="C3" s="17"/>
      <c r="D3" s="17"/>
      <c r="E3" s="17"/>
      <c r="F3" s="17"/>
      <c r="G3" s="17"/>
      <c r="H3" s="17"/>
    </row>
    <row r="4" spans="2:8" ht="30" customHeight="1" x14ac:dyDescent="0.25">
      <c r="B4" s="18" t="s">
        <v>2</v>
      </c>
      <c r="C4" s="18"/>
      <c r="E4" s="19" t="str">
        <f>"Tijek kupnje ("&amp;COUNTIFS(Kontrolni_popis[Kupljeno], "&gt;0")&amp;" od "&amp;COUNTIFS(Kontrolni_popis[Kupiti], "&gt;0")&amp;")"</f>
        <v>Tijek kupnje (1 od 6)</v>
      </c>
    </row>
    <row r="5" spans="2:8" ht="21.75" customHeight="1" x14ac:dyDescent="0.25">
      <c r="B5" s="20" t="s">
        <v>3</v>
      </c>
      <c r="C5" s="21">
        <v>1500</v>
      </c>
      <c r="E5" s="22">
        <f>IFERROR(COUNTIFS(Kontrolni_popis[Kupiti],"&gt;0",Kontrolni_popis[Kupljeno],"&gt;0")/ZbrojStavkiZaKupnju,0)</f>
        <v>0.16666666666666666</v>
      </c>
      <c r="F5" s="22"/>
      <c r="G5" s="22"/>
      <c r="H5" s="22"/>
    </row>
    <row r="6" spans="2:8" ht="21.75" customHeight="1" thickBot="1" x14ac:dyDescent="0.3">
      <c r="B6" s="20" t="s">
        <v>4</v>
      </c>
      <c r="C6" s="21">
        <f>IFERROR(SUM(UkupniIznosKontrolnogPopisa), "")</f>
        <v>365</v>
      </c>
      <c r="E6" s="22"/>
      <c r="F6" s="22"/>
      <c r="G6" s="22"/>
      <c r="H6" s="22"/>
    </row>
    <row r="7" spans="2:8" ht="30" customHeight="1" thickTop="1" x14ac:dyDescent="0.25">
      <c r="B7" s="23" t="s">
        <v>5</v>
      </c>
      <c r="C7" s="24">
        <f>IFERROR(C5-C6, "")</f>
        <v>1135</v>
      </c>
      <c r="E7" s="22"/>
      <c r="F7" s="22"/>
      <c r="G7" s="22"/>
      <c r="H7" s="22"/>
    </row>
    <row r="8" spans="2:8" ht="35.1" customHeight="1" x14ac:dyDescent="0.35">
      <c r="B8" s="25" t="s">
        <v>6</v>
      </c>
    </row>
    <row r="9" spans="2:8" ht="24.95" customHeight="1" x14ac:dyDescent="0.25">
      <c r="B9" s="26" t="s">
        <v>7</v>
      </c>
      <c r="C9" s="26" t="s">
        <v>25</v>
      </c>
      <c r="D9" s="26" t="s">
        <v>29</v>
      </c>
      <c r="E9" s="26" t="s">
        <v>30</v>
      </c>
      <c r="F9" s="26" t="s">
        <v>31</v>
      </c>
      <c r="G9" s="26" t="s">
        <v>32</v>
      </c>
      <c r="H9" s="26" t="s">
        <v>33</v>
      </c>
    </row>
    <row r="10" spans="2:8" ht="30" customHeight="1" x14ac:dyDescent="0.25">
      <c r="B10" s="27" t="s">
        <v>8</v>
      </c>
      <c r="C10" s="27" t="s">
        <v>26</v>
      </c>
      <c r="D10" s="28">
        <v>1</v>
      </c>
      <c r="E10" s="27">
        <v>1</v>
      </c>
      <c r="F10" s="29">
        <v>55</v>
      </c>
      <c r="G10" s="27">
        <v>1</v>
      </c>
      <c r="H10" s="29">
        <f>IFERROR(Kontrolni_popis[Količina]*Kontrolni_popis[Cijena], "")</f>
        <v>55</v>
      </c>
    </row>
    <row r="11" spans="2:8" ht="30" customHeight="1" x14ac:dyDescent="0.25">
      <c r="B11" s="27" t="s">
        <v>9</v>
      </c>
      <c r="C11" s="27" t="s">
        <v>26</v>
      </c>
      <c r="D11" s="28">
        <v>1</v>
      </c>
      <c r="E11" s="27">
        <v>1</v>
      </c>
      <c r="F11" s="29"/>
      <c r="G11" s="27"/>
      <c r="H11" s="29">
        <f>IFERROR(Kontrolni_popis[Količina]*Kontrolni_popis[Cijena], "")</f>
        <v>0</v>
      </c>
    </row>
    <row r="12" spans="2:8" ht="30" customHeight="1" x14ac:dyDescent="0.25">
      <c r="B12" s="27" t="s">
        <v>10</v>
      </c>
      <c r="C12" s="27" t="s">
        <v>27</v>
      </c>
      <c r="D12" s="28">
        <v>1</v>
      </c>
      <c r="E12" s="27"/>
      <c r="F12" s="29">
        <v>30</v>
      </c>
      <c r="G12" s="27"/>
      <c r="H12" s="29">
        <f>IFERROR(Kontrolni_popis[Količina]*Kontrolni_popis[Cijena], "")</f>
        <v>30</v>
      </c>
    </row>
    <row r="13" spans="2:8" ht="30" customHeight="1" x14ac:dyDescent="0.25">
      <c r="B13" s="27" t="s">
        <v>11</v>
      </c>
      <c r="C13" s="27" t="s">
        <v>27</v>
      </c>
      <c r="D13" s="28">
        <v>1</v>
      </c>
      <c r="E13" s="27"/>
      <c r="F13" s="29"/>
      <c r="G13" s="27"/>
      <c r="H13" s="29">
        <f>IFERROR(Kontrolni_popis[Količina]*Kontrolni_popis[Cijena], "")</f>
        <v>0</v>
      </c>
    </row>
    <row r="14" spans="2:8" ht="30" customHeight="1" x14ac:dyDescent="0.25">
      <c r="B14" s="27" t="s">
        <v>12</v>
      </c>
      <c r="C14" s="27" t="s">
        <v>27</v>
      </c>
      <c r="D14" s="28">
        <v>3</v>
      </c>
      <c r="E14" s="27"/>
      <c r="F14" s="29"/>
      <c r="G14" s="27"/>
      <c r="H14" s="29">
        <f>IFERROR(Kontrolni_popis[Količina]*Kontrolni_popis[Cijena], "")</f>
        <v>0</v>
      </c>
    </row>
    <row r="15" spans="2:8" ht="30" customHeight="1" x14ac:dyDescent="0.25">
      <c r="B15" s="27" t="s">
        <v>13</v>
      </c>
      <c r="C15" s="27" t="s">
        <v>28</v>
      </c>
      <c r="D15" s="28">
        <v>2</v>
      </c>
      <c r="E15" s="27">
        <v>1</v>
      </c>
      <c r="F15" s="29">
        <v>100</v>
      </c>
      <c r="G15" s="27"/>
      <c r="H15" s="29">
        <f>IFERROR(Kontrolni_popis[Količina]*Kontrolni_popis[Cijena], "")</f>
        <v>200</v>
      </c>
    </row>
    <row r="16" spans="2:8" ht="30" customHeight="1" x14ac:dyDescent="0.25">
      <c r="B16" s="27" t="s">
        <v>14</v>
      </c>
      <c r="C16" s="27" t="s">
        <v>28</v>
      </c>
      <c r="D16" s="28">
        <v>4</v>
      </c>
      <c r="E16" s="27"/>
      <c r="F16" s="29"/>
      <c r="G16" s="27"/>
      <c r="H16" s="29">
        <f>IFERROR(Kontrolni_popis[Količina]*Kontrolni_popis[Cijena], "")</f>
        <v>0</v>
      </c>
    </row>
    <row r="17" spans="2:8" ht="30" customHeight="1" x14ac:dyDescent="0.25">
      <c r="B17" s="27" t="s">
        <v>15</v>
      </c>
      <c r="C17" s="27" t="s">
        <v>28</v>
      </c>
      <c r="D17" s="28">
        <v>5</v>
      </c>
      <c r="E17" s="27"/>
      <c r="F17" s="29"/>
      <c r="G17" s="27"/>
      <c r="H17" s="29">
        <f>IFERROR(Kontrolni_popis[Količina]*Kontrolni_popis[Cijena], "")</f>
        <v>0</v>
      </c>
    </row>
    <row r="18" spans="2:8" ht="30" customHeight="1" x14ac:dyDescent="0.25">
      <c r="B18" s="27" t="s">
        <v>16</v>
      </c>
      <c r="C18" s="27" t="s">
        <v>28</v>
      </c>
      <c r="D18" s="28">
        <v>2</v>
      </c>
      <c r="E18" s="27"/>
      <c r="F18" s="29"/>
      <c r="G18" s="27"/>
      <c r="H18" s="29">
        <f>IFERROR(Kontrolni_popis[Količina]*Kontrolni_popis[Cijena], "")</f>
        <v>0</v>
      </c>
    </row>
    <row r="19" spans="2:8" ht="30" customHeight="1" x14ac:dyDescent="0.25">
      <c r="B19" s="27" t="s">
        <v>17</v>
      </c>
      <c r="C19" s="27" t="s">
        <v>28</v>
      </c>
      <c r="D19" s="28">
        <v>2</v>
      </c>
      <c r="E19" s="27">
        <v>1</v>
      </c>
      <c r="F19" s="29"/>
      <c r="G19" s="27"/>
      <c r="H19" s="29">
        <f>IFERROR(Kontrolni_popis[Količina]*Kontrolni_popis[Cijena], "")</f>
        <v>0</v>
      </c>
    </row>
    <row r="20" spans="2:8" ht="30" customHeight="1" x14ac:dyDescent="0.25">
      <c r="B20" s="27" t="s">
        <v>18</v>
      </c>
      <c r="C20" s="27" t="s">
        <v>28</v>
      </c>
      <c r="D20" s="28">
        <v>10</v>
      </c>
      <c r="E20" s="27"/>
      <c r="F20" s="29"/>
      <c r="G20" s="27"/>
      <c r="H20" s="29">
        <f>IFERROR(Kontrolni_popis[Količina]*Kontrolni_popis[Cijena], "")</f>
        <v>0</v>
      </c>
    </row>
    <row r="21" spans="2:8" ht="30" customHeight="1" x14ac:dyDescent="0.25">
      <c r="B21" s="27" t="s">
        <v>19</v>
      </c>
      <c r="C21" s="27" t="s">
        <v>28</v>
      </c>
      <c r="D21" s="28">
        <v>1</v>
      </c>
      <c r="E21" s="27">
        <v>1</v>
      </c>
      <c r="F21" s="29">
        <v>80</v>
      </c>
      <c r="G21" s="27"/>
      <c r="H21" s="29">
        <f>IFERROR(Kontrolni_popis[Količina]*Kontrolni_popis[Cijena], "")</f>
        <v>80</v>
      </c>
    </row>
    <row r="22" spans="2:8" ht="30" customHeight="1" x14ac:dyDescent="0.25">
      <c r="B22" s="27" t="s">
        <v>20</v>
      </c>
      <c r="C22" s="27" t="s">
        <v>28</v>
      </c>
      <c r="D22" s="28">
        <v>1</v>
      </c>
      <c r="E22" s="27"/>
      <c r="F22" s="29"/>
      <c r="G22" s="27"/>
      <c r="H22" s="29">
        <f>IFERROR(Kontrolni_popis[Količina]*Kontrolni_popis[Cijena], "")</f>
        <v>0</v>
      </c>
    </row>
    <row r="23" spans="2:8" ht="30" customHeight="1" x14ac:dyDescent="0.25">
      <c r="B23" s="27" t="s">
        <v>21</v>
      </c>
      <c r="C23" s="27" t="s">
        <v>28</v>
      </c>
      <c r="D23" s="28">
        <v>1</v>
      </c>
      <c r="E23" s="27"/>
      <c r="F23" s="29"/>
      <c r="G23" s="27"/>
      <c r="H23" s="29">
        <f>IFERROR(Kontrolni_popis[Količina]*Kontrolni_popis[Cijena], "")</f>
        <v>0</v>
      </c>
    </row>
    <row r="24" spans="2:8" ht="30" customHeight="1" x14ac:dyDescent="0.25">
      <c r="B24" s="27" t="s">
        <v>22</v>
      </c>
      <c r="C24" s="27" t="s">
        <v>28</v>
      </c>
      <c r="D24" s="28">
        <v>10</v>
      </c>
      <c r="E24" s="27"/>
      <c r="F24" s="29"/>
      <c r="G24" s="27"/>
      <c r="H24" s="29">
        <f>IFERROR(Kontrolni_popis[Količina]*Kontrolni_popis[Cijena], "")</f>
        <v>0</v>
      </c>
    </row>
    <row r="25" spans="2:8" ht="30" customHeight="1" x14ac:dyDescent="0.25">
      <c r="B25" s="27" t="s">
        <v>23</v>
      </c>
      <c r="C25" s="27" t="s">
        <v>28</v>
      </c>
      <c r="D25" s="28">
        <v>1</v>
      </c>
      <c r="E25" s="27">
        <v>1</v>
      </c>
      <c r="F25" s="29"/>
      <c r="G25" s="27"/>
      <c r="H25" s="29">
        <f>IFERROR(Kontrolni_popis[Količina]*Kontrolni_popis[Cijena], "")</f>
        <v>0</v>
      </c>
    </row>
  </sheetData>
  <dataConsolidate/>
  <mergeCells count="3">
    <mergeCell ref="B4:C4"/>
    <mergeCell ref="E5:H7"/>
    <mergeCell ref="B3:H3"/>
  </mergeCells>
  <dataValidations xWindow="58" yWindow="429" count="21">
    <dataValidation allowBlank="1" showInputMessage="1" showErrorMessage="1" prompt="U rasponu ćelija od B1 do C1 nalazi se naslov ovog radnog lista. Unesite školski pribor u tablicu počevši od ćelije B8. U ćeliju C5 unesite proračun." sqref="B1" xr:uid="{00000000-0002-0000-0000-000000000000}"/>
    <dataValidation allowBlank="1" showInputMessage="1" showErrorMessage="1" prompt="U ćeliju C5 unesite proračun. Ukupni zbroj popisa za kupnju u ćeliji C6 i preostali novac u ćeliji C7 automatski se izračunavaju na temelju unosa u tablicu Kontrolni popis." sqref="B4:C4" xr:uid="{00000000-0002-0000-0000-000001000000}"/>
    <dataValidation allowBlank="1" showInputMessage="1" showErrorMessage="1" prompt="U ćeliju s desne strane unesite proračun." sqref="B5" xr:uid="{00000000-0002-0000-0000-000002000000}"/>
    <dataValidation allowBlank="1" showInputMessage="1" showErrorMessage="1" prompt="U ćeliji s desne strane automatski se izračunava ukupan zbroj popisa za kupnju." sqref="B6" xr:uid="{00000000-0002-0000-0000-000003000000}"/>
    <dataValidation allowBlank="1" showInputMessage="1" showErrorMessage="1" prompt="U ovoj se ćeliji automatski izračunava ukupan zbroj popisa za kupnju." sqref="C6" xr:uid="{00000000-0002-0000-0000-000004000000}"/>
    <dataValidation allowBlank="1" showInputMessage="1" showErrorMessage="1" prompt="U ovu ćeliju unesite proračun." sqref="C5" xr:uid="{00000000-0002-0000-0000-000005000000}"/>
    <dataValidation allowBlank="1" showInputMessage="1" showErrorMessage="1" prompt="U ćeliji s desne strane automatski se izračunava iznos preostalog novca." sqref="B7" xr:uid="{00000000-0002-0000-0000-000006000000}"/>
    <dataValidation allowBlank="1" showInputMessage="1" showErrorMessage="1" prompt="U ovoj se ćeliji automatski izračunava iznos preostalog novca." sqref="C7" xr:uid="{00000000-0002-0000-0000-000007000000}"/>
    <dataValidation allowBlank="1" showInputMessage="1" showErrorMessage="1" prompt="U ćelijama u nastavku nalazi se traka s prikazom tijeka kupnje." sqref="E4" xr:uid="{00000000-0002-0000-0000-000008000000}"/>
    <dataValidation allowBlank="1" showInputMessage="1" showErrorMessage="1" prompt="U rasponu ćelija od E5 do H7 nalazi se traka s prikazom tijeka kupnje." sqref="E5:H7" xr:uid="{00000000-0002-0000-0000-000009000000}"/>
    <dataValidation allowBlank="1" showInputMessage="1" showErrorMessage="1" prompt="U tablicu u nastavku unesite pojedinosti o popisu za kupnju. Popis kategorija automatski se ažurira iz tablice Kategorija." sqref="B8" xr:uid="{00000000-0002-0000-0000-00000A000000}"/>
    <dataValidation allowBlank="1" showInputMessage="1" showErrorMessage="1" prompt="U ovaj stupac pod ovim naslovom unesite stavku. Pomoću filtara naslova potražite određene unose." sqref="B9" xr:uid="{00000000-0002-0000-0000-00000B000000}"/>
    <dataValidation allowBlank="1" showInputMessage="1" showErrorMessage="1" prompt="U ovom stupcu pod ovim naslovom odaberite kategoriju. Na radni list Kategorija unesite nove kategorije. Za odabir pritisnite tipke ALT + STRELICA DOLJE, a zatim STRELICA DOLJE i ENTER." sqref="C9" xr:uid="{00000000-0002-0000-0000-00000C000000}"/>
    <dataValidation allowBlank="1" showInputMessage="1" showErrorMessage="1" prompt="U ovaj stupac pod ovim naslovom unesite količinu." sqref="D9" xr:uid="{00000000-0002-0000-0000-00000D000000}"/>
    <dataValidation allowBlank="1" showInputMessage="1" showErrorMessage="1" prompt="U ovaj stupac pod ovim naslovom unesite trošak." sqref="F9" xr:uid="{00000000-0002-0000-0000-00000E000000}"/>
    <dataValidation allowBlank="1" showInputMessage="1" showErrorMessage="1" prompt="U ovom se stupcu pod ovim naslovom automatski izračunava ukupni trošak." sqref="H9" xr:uid="{00000000-0002-0000-0000-00000F000000}"/>
    <dataValidation allowBlank="1" showInputMessage="1" showErrorMessage="1" prompt="Na ovom radnom listu stvorite planer za povratak u školu. U tablicu Kontrolni popis unesite pojedinosti o kupnji. U rasponu ćelija od B4 do C7 nalazi se sažetak proračuna, a u ćeliji E5 nalazi se grafikon s prikazom tijeka kupnje." sqref="A1" xr:uid="{00000000-0002-0000-0000-000010000000}"/>
    <dataValidation allowBlank="1" showInputMessage="1" showErrorMessage="1" prompt="U ovom stupcu pod ovim naslovom označite stavke za kupnju. Označene stavke automatski se ažuriraju ikonom kvačice." sqref="E9" xr:uid="{00000000-0002-0000-0000-000011000000}"/>
    <dataValidation allowBlank="1" showInputMessage="1" showErrorMessage="1" prompt="U ovom stupcu pod ovim naslovom označite kupljene stavke. Označene stavke automatski se ažuriraju ikonom kvačice." sqref="G9" xr:uid="{00000000-0002-0000-0000-000012000000}"/>
    <dataValidation type="list" errorStyle="warning" allowBlank="1" showInputMessage="1" showErrorMessage="1" error="Na popisu odaberite kategoriju. Na radni list Kategorija unesite nove kategorije. Odaberite ODUSTANI, zatim pritisnite ALT + STRELICA DOLJE za mogućnosti, pa STRELICA DOLJE i ENTER za odabir." sqref="C10:C25" xr:uid="{00000000-0002-0000-0000-000013000000}">
      <formula1>INDIRECT("Kategorija[Kategorija]")</formula1>
    </dataValidation>
    <dataValidation allowBlank="1" showInputMessage="1" showErrorMessage="1" prompt="Slika prostora sa školskim priborom nalazi se u rasponu ćelija od B2 do H2." sqref="B2" xr:uid="{00000000-0002-0000-0000-000014000000}"/>
  </dataValidations>
  <printOptions horizontalCentered="1"/>
  <pageMargins left="0.25" right="0.25" top="0.5" bottom="0.5" header="0.25" footer="0.2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1" id="{D6CA9112-E31E-493B-AC44-8CFD7A9AFAFB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G10:G25</xm:sqref>
        </x14:conditionalFormatting>
        <x14:conditionalFormatting xmlns:xm="http://schemas.microsoft.com/office/excel/2006/main">
          <x14:cfRule type="iconSet" priority="103" id="{904FC827-5D32-400A-97DB-D891D8D2E58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fitToPage="1"/>
  </sheetPr>
  <dimension ref="B1:E12"/>
  <sheetViews>
    <sheetView workbookViewId="0"/>
  </sheetViews>
  <sheetFormatPr defaultRowHeight="30" customHeight="1" x14ac:dyDescent="0.25"/>
  <cols>
    <col min="1" max="1" width="2.625" customWidth="1"/>
    <col min="2" max="2" width="20.625" customWidth="1"/>
    <col min="3" max="3" width="19.875" customWidth="1"/>
    <col min="4" max="4" width="2.625" customWidth="1"/>
    <col min="5" max="5" width="67.375" customWidth="1"/>
    <col min="6" max="6" width="2.625" customWidth="1"/>
  </cols>
  <sheetData>
    <row r="1" spans="2:5" ht="35.1" customHeight="1" x14ac:dyDescent="0.35">
      <c r="B1" s="3" t="s">
        <v>34</v>
      </c>
    </row>
    <row r="2" spans="2:5" s="6" customFormat="1" ht="35.1" customHeight="1" x14ac:dyDescent="0.25">
      <c r="B2" s="8" t="s">
        <v>35</v>
      </c>
    </row>
    <row r="3" spans="2:5" ht="30" customHeight="1" x14ac:dyDescent="0.25">
      <c r="B3" s="1" t="s">
        <v>25</v>
      </c>
      <c r="C3" s="1" t="s">
        <v>33</v>
      </c>
    </row>
    <row r="4" spans="2:5" ht="30" customHeight="1" x14ac:dyDescent="0.25">
      <c r="B4" s="9" t="s">
        <v>28</v>
      </c>
      <c r="C4" s="2">
        <f>IFERROR(SUMIFS(Kontrolni_popis[Ukupni trošak],Kontrolni_popis[Kategorija],Kategorija[Kategorija]), "")</f>
        <v>280</v>
      </c>
      <c r="E4" s="5"/>
    </row>
    <row r="5" spans="2:5" ht="30" customHeight="1" x14ac:dyDescent="0.25">
      <c r="B5" s="9" t="s">
        <v>27</v>
      </c>
      <c r="C5" s="2">
        <f>IFERROR(SUMIFS(Kontrolni_popis[Ukupni trošak],Kontrolni_popis[Kategorija],Kategorija[Kategorija]), "")</f>
        <v>30</v>
      </c>
      <c r="E5" s="5"/>
    </row>
    <row r="6" spans="2:5" ht="30" customHeight="1" x14ac:dyDescent="0.25">
      <c r="B6" s="9" t="s">
        <v>26</v>
      </c>
      <c r="C6" s="2">
        <f>IFERROR(SUMIFS(Kontrolni_popis[Ukupni trošak],Kontrolni_popis[Kategorija],Kategorija[Kategorija]), "")</f>
        <v>55</v>
      </c>
      <c r="E6" s="5"/>
    </row>
    <row r="7" spans="2:5" ht="30" customHeight="1" x14ac:dyDescent="0.25">
      <c r="E7" s="5"/>
    </row>
    <row r="8" spans="2:5" ht="30" customHeight="1" x14ac:dyDescent="0.25">
      <c r="E8" s="5"/>
    </row>
    <row r="9" spans="2:5" ht="30" customHeight="1" x14ac:dyDescent="0.25">
      <c r="E9" s="5"/>
    </row>
    <row r="10" spans="2:5" ht="30" customHeight="1" x14ac:dyDescent="0.25">
      <c r="E10" s="5"/>
    </row>
    <row r="11" spans="2:5" ht="30" customHeight="1" x14ac:dyDescent="0.25">
      <c r="E11" s="5"/>
    </row>
    <row r="12" spans="2:5" ht="30" customHeight="1" x14ac:dyDescent="0.25">
      <c r="E12" s="5"/>
    </row>
  </sheetData>
  <dataValidations xWindow="133" yWindow="350" count="5">
    <dataValidation allowBlank="1" showInputMessage="1" showErrorMessage="1" prompt="U ovom se stupcu pod ovim naslovom nalaze stavke kategorije." sqref="B3" xr:uid="{00000000-0002-0000-0100-000000000000}"/>
    <dataValidation allowBlank="1" showInputMessage="1" showErrorMessage="1" prompt="U ovom stupcu pod ovim naslovom automatski se izračunava ukupan zbroj kategorija na temelju unosa u tablicu Kontrolni popis na radnom listu Popis za kupnju." sqref="C3" xr:uid="{00000000-0002-0000-0100-000001000000}"/>
    <dataValidation allowBlank="1" showInputMessage="1" showErrorMessage="1" prompt="Grupirani stupčasti grafikon s kategorijama i raščlambom ukupnog troška rasponu ćelija od E4 do E12" sqref="E4" xr:uid="{00000000-0002-0000-0100-000002000000}"/>
    <dataValidation allowBlank="1" showInputMessage="1" showErrorMessage="1" prompt="Na ovom radnom listu nalazi se raščlamba proračuna. Izmijenite ili ažurirajte kategorije u tablici Kategorija počevši od ćelije B3. Grafikon koji pokazuje kategorije i ukupne zbrojeve u rasponu ćelija od E4 do E12." sqref="A1" xr:uid="{00000000-0002-0000-0100-000003000000}"/>
    <dataValidation allowBlank="1" showInputMessage="1" showErrorMessage="1" prompt="U ovoj se ćeliji nalazi naslov ovog radnog lista. U tablici u nastavku umetnite ili izmijenite kategorije da biste ažurirali popis kategorija u tablici Kontrolni popis. Ukupni zbrojevi za kategorije automatski se ažuriraju." sqref="B1" xr:uid="{00000000-0002-0000-0100-000004000000}"/>
  </dataValidations>
  <printOptions horizontalCentered="1"/>
  <pageMargins left="0.25" right="0.25" top="0.5" bottom="0.5" header="0.25" footer="0.25"/>
  <pageSetup paperSize="9" scale="85" fitToHeight="0" orientation="portrait" horizontalDpi="200" verticalDpi="200" r:id="rId1"/>
  <headerFooter differentFirst="1">
    <oddFooter>Page &amp;P of &amp;N</oddFooter>
  </headerFooter>
  <ignoredErrors>
    <ignoredError sqref="C4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249977111117893"/>
    <pageSetUpPr fitToPage="1"/>
  </sheetPr>
  <dimension ref="B1:C22"/>
  <sheetViews>
    <sheetView workbookViewId="0"/>
  </sheetViews>
  <sheetFormatPr defaultRowHeight="30" customHeight="1" x14ac:dyDescent="0.25"/>
  <cols>
    <col min="1" max="1" width="2.625" customWidth="1"/>
    <col min="2" max="2" width="11.625" customWidth="1"/>
    <col min="3" max="3" width="87.25" customWidth="1"/>
    <col min="4" max="4" width="2.625" customWidth="1"/>
  </cols>
  <sheetData>
    <row r="1" spans="2:3" ht="35.1" customHeight="1" x14ac:dyDescent="0.35">
      <c r="B1" s="3" t="s">
        <v>36</v>
      </c>
    </row>
    <row r="2" spans="2:3" s="6" customFormat="1" ht="35.1" customHeight="1" x14ac:dyDescent="0.25">
      <c r="B2" s="8" t="s">
        <v>37</v>
      </c>
    </row>
    <row r="3" spans="2:3" ht="30" customHeight="1" x14ac:dyDescent="0.25">
      <c r="B3" t="s">
        <v>38</v>
      </c>
      <c r="C3" t="s">
        <v>40</v>
      </c>
    </row>
    <row r="4" spans="2:3" ht="30" customHeight="1" x14ac:dyDescent="0.25">
      <c r="B4" s="10" t="s">
        <v>39</v>
      </c>
      <c r="C4" s="9" t="s">
        <v>41</v>
      </c>
    </row>
    <row r="5" spans="2:3" ht="30" customHeight="1" x14ac:dyDescent="0.25">
      <c r="B5" s="10"/>
      <c r="C5" s="9" t="s">
        <v>42</v>
      </c>
    </row>
    <row r="6" spans="2:3" ht="30" customHeight="1" x14ac:dyDescent="0.25">
      <c r="B6" s="10"/>
      <c r="C6" s="9" t="s">
        <v>43</v>
      </c>
    </row>
    <row r="7" spans="2:3" ht="30" customHeight="1" x14ac:dyDescent="0.25">
      <c r="B7" s="10"/>
      <c r="C7" s="9" t="s">
        <v>44</v>
      </c>
    </row>
    <row r="8" spans="2:3" ht="30" customHeight="1" x14ac:dyDescent="0.25">
      <c r="B8" s="10"/>
      <c r="C8" s="9" t="s">
        <v>45</v>
      </c>
    </row>
    <row r="9" spans="2:3" ht="30" customHeight="1" x14ac:dyDescent="0.25">
      <c r="B9" s="10"/>
      <c r="C9" s="9" t="s">
        <v>46</v>
      </c>
    </row>
    <row r="10" spans="2:3" ht="30" customHeight="1" x14ac:dyDescent="0.25">
      <c r="B10" s="10"/>
      <c r="C10" s="9" t="s">
        <v>47</v>
      </c>
    </row>
    <row r="11" spans="2:3" ht="30" customHeight="1" x14ac:dyDescent="0.25">
      <c r="B11" s="10"/>
      <c r="C11" s="9" t="s">
        <v>48</v>
      </c>
    </row>
    <row r="12" spans="2:3" ht="30" customHeight="1" x14ac:dyDescent="0.25">
      <c r="B12" s="10"/>
      <c r="C12" s="9" t="s">
        <v>49</v>
      </c>
    </row>
    <row r="13" spans="2:3" ht="30" customHeight="1" x14ac:dyDescent="0.25">
      <c r="B13" s="10"/>
      <c r="C13" s="9" t="s">
        <v>50</v>
      </c>
    </row>
    <row r="14" spans="2:3" ht="30" customHeight="1" x14ac:dyDescent="0.25">
      <c r="B14" s="10"/>
      <c r="C14" s="9" t="s">
        <v>51</v>
      </c>
    </row>
    <row r="15" spans="2:3" ht="30" customHeight="1" x14ac:dyDescent="0.25">
      <c r="B15" s="10"/>
      <c r="C15" s="9" t="s">
        <v>52</v>
      </c>
    </row>
    <row r="16" spans="2:3" ht="30" customHeight="1" x14ac:dyDescent="0.25">
      <c r="B16" s="10"/>
      <c r="C16" s="9" t="s">
        <v>53</v>
      </c>
    </row>
    <row r="17" spans="2:3" ht="30" customHeight="1" x14ac:dyDescent="0.25">
      <c r="B17" s="10"/>
      <c r="C17" s="9" t="s">
        <v>54</v>
      </c>
    </row>
    <row r="18" spans="2:3" ht="30" customHeight="1" x14ac:dyDescent="0.25">
      <c r="B18" s="10"/>
      <c r="C18" s="9" t="s">
        <v>55</v>
      </c>
    </row>
    <row r="19" spans="2:3" ht="30" customHeight="1" x14ac:dyDescent="0.25">
      <c r="B19" s="10"/>
      <c r="C19" s="9" t="s">
        <v>56</v>
      </c>
    </row>
    <row r="20" spans="2:3" ht="30" customHeight="1" x14ac:dyDescent="0.25">
      <c r="B20" s="10"/>
      <c r="C20" s="9" t="s">
        <v>57</v>
      </c>
    </row>
    <row r="21" spans="2:3" ht="30" customHeight="1" x14ac:dyDescent="0.25">
      <c r="B21" s="10"/>
      <c r="C21" s="9" t="s">
        <v>58</v>
      </c>
    </row>
    <row r="22" spans="2:3" ht="30" customHeight="1" x14ac:dyDescent="0.25">
      <c r="B22" s="10"/>
      <c r="C22" s="9" t="s">
        <v>59</v>
      </c>
    </row>
  </sheetData>
  <conditionalFormatting sqref="B4:C22">
    <cfRule type="expression" dxfId="4" priority="1">
      <formula>LEN($B4)&gt;0</formula>
    </cfRule>
  </conditionalFormatting>
  <dataValidations count="4">
    <dataValidation allowBlank="1" showInputMessage="1" showErrorMessage="1" prompt="U ovom stupcu pod ovim naslovom označite zadatke kao gotove. Pomoću filtara naslova potražite određene unose. Dovršeni se zadaci automatski ažuriraju precrtavanjem." sqref="B3" xr:uid="{00000000-0002-0000-0200-000000000000}"/>
    <dataValidation allowBlank="1" showInputMessage="1" showErrorMessage="1" prompt="U ovaj stupac pod ovim naslovom unesite opis zadatka." sqref="C3" xr:uid="{00000000-0002-0000-0200-000001000000}"/>
    <dataValidation allowBlank="1" showInputMessage="1" showErrorMessage="1" prompt="Na ovom radnom listu stvorite popis obaveza. Pomoću stupca Gotovo označite dovršetak zadataka." sqref="A1:A2" xr:uid="{00000000-0002-0000-0200-000002000000}"/>
    <dataValidation allowBlank="1" showInputMessage="1" showErrorMessage="1" prompt="U ovoj se ćeliji nalazi naslov ovog radnog lista. U tablici počevši od ćelije B3 stvorite popis obaveza." sqref="B1" xr:uid="{00000000-0002-0000-0200-000003000000}"/>
  </dataValidations>
  <printOptions horizontalCentered="1"/>
  <pageMargins left="0.25" right="0.25" top="0.5" bottom="0.5" header="0.25" footer="0.25"/>
  <pageSetup paperSize="9" scale="95" fitToHeight="0" orientation="portrait" horizontalDpi="200" verticalDpi="200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B1:E5"/>
  <sheetViews>
    <sheetView workbookViewId="0"/>
  </sheetViews>
  <sheetFormatPr defaultColWidth="8.625" defaultRowHeight="30" customHeight="1" x14ac:dyDescent="0.25"/>
  <cols>
    <col min="1" max="1" width="2.625" style="4" customWidth="1"/>
    <col min="2" max="2" width="20.625" style="4" customWidth="1"/>
    <col min="3" max="3" width="19.875" style="4" customWidth="1"/>
    <col min="4" max="4" width="20.875" style="4" customWidth="1"/>
    <col min="5" max="5" width="47.375" style="4" customWidth="1"/>
    <col min="6" max="6" width="2.625" style="4" customWidth="1"/>
    <col min="7" max="16384" width="8.625" style="4"/>
  </cols>
  <sheetData>
    <row r="1" spans="2:5" ht="35.1" customHeight="1" x14ac:dyDescent="0.35">
      <c r="B1" s="3" t="s">
        <v>60</v>
      </c>
      <c r="E1" s="7" t="s">
        <v>69</v>
      </c>
    </row>
    <row r="2" spans="2:5" ht="30" customHeight="1" x14ac:dyDescent="0.25">
      <c r="B2" s="1" t="s">
        <v>61</v>
      </c>
      <c r="C2" s="1" t="s">
        <v>64</v>
      </c>
      <c r="D2" s="4" t="s">
        <v>66</v>
      </c>
    </row>
    <row r="3" spans="2:5" ht="30" customHeight="1" x14ac:dyDescent="0.25">
      <c r="B3" s="9" t="s">
        <v>62</v>
      </c>
      <c r="C3" s="11" t="s">
        <v>65</v>
      </c>
      <c r="D3" t="s">
        <v>67</v>
      </c>
    </row>
    <row r="4" spans="2:5" ht="30" customHeight="1" x14ac:dyDescent="0.25">
      <c r="B4" s="9" t="s">
        <v>63</v>
      </c>
      <c r="C4" s="11" t="s">
        <v>65</v>
      </c>
      <c r="D4" t="s">
        <v>68</v>
      </c>
    </row>
    <row r="5" spans="2:5" ht="30" customHeight="1" x14ac:dyDescent="0.25">
      <c r="B5" s="9"/>
      <c r="C5"/>
      <c r="D5"/>
    </row>
  </sheetData>
  <dataValidations xWindow="58" yWindow="495" count="6">
    <dataValidation allowBlank="1" showInputMessage="1" showErrorMessage="1" prompt="U ovaj stupac pod ovim naslovom unesite adresu e-pošte." sqref="C2" xr:uid="{00000000-0002-0000-0300-000000000000}"/>
    <dataValidation allowBlank="1" showInputMessage="1" showErrorMessage="1" prompt="U ovaj stupac pod ovim naslovom unesite ime." sqref="B2" xr:uid="{00000000-0002-0000-0300-000001000000}"/>
    <dataValidation allowBlank="1" showInputMessage="1" showErrorMessage="1" prompt="Naslov ovog radnog lista nalazi se u ovoj ćeliji, a upute u ćeliji E1." sqref="B1" xr:uid="{00000000-0002-0000-0300-000002000000}"/>
    <dataValidation allowBlank="1" showInputMessage="1" showErrorMessage="1" prompt="Stvorite popis osoba s kojima ćete zajednički koristiti ovu radnu knjigu. Na ovaj radni list unesite ime, adresu e-pošte i pratite zajedničko korištenje." sqref="A1" xr:uid="{00000000-0002-0000-0300-000003000000}"/>
    <dataValidation allowBlank="1" showInputMessage="1" showErrorMessage="1" prompt="U ovom stupcu pod ovim naslovom na ovom radnom listu pratite zajedničko korištenje. Odaberite Da ili Ne s popisa. Za odabir pritisnite tipke ALT + STRELICA DOLJE, a zatim STRELICA DOLJE i ENTER." sqref="D2" xr:uid="{00000000-0002-0000-0300-000004000000}"/>
    <dataValidation type="list" errorStyle="warning" allowBlank="1" showInputMessage="1" showErrorMessage="1" error="Odaberite Da ili Ne s popisa ako se radna knjiga zajednički koristila s prijateljem. Odaberite ODUSTANI, zatim pritisnite ALT + STRELICA DOLJE za mogućnosti, pa STRELICA DOLJE i ENTER za odabir." sqref="D3:D5" xr:uid="{00000000-0002-0000-0300-000005000000}">
      <formula1>"Da, Ne"</formula1>
    </dataValidation>
  </dataValidations>
  <hyperlinks>
    <hyperlink ref="C3" r:id="rId1" xr:uid="{00000000-0004-0000-0300-000000000000}"/>
    <hyperlink ref="C4" r:id="rId2" xr:uid="{00000000-0004-0000-0300-000001000000}"/>
  </hyperlinks>
  <printOptions horizontalCentered="1"/>
  <pageMargins left="0.7" right="0.7" top="0.75" bottom="0.75" header="0.3" footer="0.3"/>
  <pageSetup paperSize="9" scale="76" fitToHeight="0" orientation="portrait" horizontalDpi="200" verticalDpi="200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E7EA7339-F87A-4BBD-A330-FA6F3627B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3BD31C-F749-4489-96D4-22BD58B704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85A0DB-97E5-4301-B636-92F3DBD0D91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4f35948-e619-41b3-aa29-22878b09cfd2"/>
    <ds:schemaRef ds:uri="http://purl.org/dc/elements/1.1/"/>
    <ds:schemaRef ds:uri="http://schemas.microsoft.com/office/infopath/2007/PartnerControls"/>
    <ds:schemaRef ds:uri="40262f94-9f35-4ac3-9a90-690165a166b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8</vt:i4>
      </vt:variant>
    </vt:vector>
  </HeadingPairs>
  <TitlesOfParts>
    <vt:vector size="12" baseType="lpstr">
      <vt:lpstr>Popis za kupnju</vt:lpstr>
      <vt:lpstr>Raščlamba proračuna</vt:lpstr>
      <vt:lpstr>Popis obaveza</vt:lpstr>
      <vt:lpstr>Zajedničko korištenje popisa</vt:lpstr>
      <vt:lpstr>'Popis obaveza'!Ispis_naslova</vt:lpstr>
      <vt:lpstr>'Popis za kupnju'!Ispis_naslova</vt:lpstr>
      <vt:lpstr>'Zajedničko korištenje popisa'!Ispis_naslova</vt:lpstr>
      <vt:lpstr>NaslovRetkaPodručje1..C7</vt:lpstr>
      <vt:lpstr>NaslovStupca3</vt:lpstr>
      <vt:lpstr>NazivStupca1</vt:lpstr>
      <vt:lpstr>NazivStupca2</vt:lpstr>
      <vt:lpstr>'Zajedničko korištenje popisa'!NazivStupca4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2017-07-19T23:35:01Z</dcterms:created>
  <dcterms:modified xsi:type="dcterms:W3CDTF">2017-09-29T09:25:53Z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