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21.xml" ContentType="application/vnd.openxmlformats-officedocument.spreadsheetml.table+xml"/>
  <Override PartName="/xl/tables/table1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15"/>
  <workbookPr filterPrivacy="1"/>
  <xr:revisionPtr revIDLastSave="0" documentId="13_ncr:1_{D84E6A7C-39A8-4FE0-8A36-25FD57F25BB6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UPUTE ZA RADNU KNJIGU" sheetId="2" r:id="rId1"/>
    <sheet name="POPIS OCJENA" sheetId="1" r:id="rId2"/>
  </sheets>
  <definedNames>
    <definedName name="_xlnm.Print_Titles" localSheetId="1">'POPIS OCJENA'!$6:$6</definedName>
    <definedName name="_xlnm.Print_Area" localSheetId="1">'POPIS OCJENA'!$A$1:$U$4</definedName>
    <definedName name="PodručjeZaIspis">'POPIS OCJENA'!$B$2:INDEX('POPIS OCJENA'!$G:$G,ZadnjiRedak,1)</definedName>
    <definedName name="Prosjek">'POPIS OCJENA'!$I$2:$U$2</definedName>
    <definedName name="ProsjekOcjena">'POPIS OCJENA'!$I$4:$U$4</definedName>
    <definedName name="SlovnaOcjena">'POPIS OCJENA'!$I$3:$U$3</definedName>
    <definedName name="TablicaOcjena">'POPIS OCJENA'!$I$1:$U$4</definedName>
    <definedName name="ZadnjiRedak">MAX(IFERROR(MATCH(REPT("z",255),'POPIS OCJENA'!$G:$G),0),IFERROR(MATCH(9.99E+307,'POPIS OCJENA'!$G:$G),0))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E7" i="1" s="1"/>
  <c r="D9" i="1" l="1"/>
  <c r="E9" i="1" s="1"/>
  <c r="G9" i="1"/>
  <c r="D8" i="1"/>
  <c r="E8" i="1" s="1"/>
  <c r="G8" i="1"/>
  <c r="G7" i="1"/>
  <c r="F7" i="1"/>
  <c r="F9" i="1" l="1"/>
  <c r="F8" i="1"/>
</calcChain>
</file>

<file path=xl/sharedStrings.xml><?xml version="1.0" encoding="utf-8"?>
<sst xmlns="http://schemas.openxmlformats.org/spreadsheetml/2006/main" count="59" uniqueCount="52">
  <si>
    <t>Pomoću ovog popisa ocjena možete izračunati ocjene kada svi zadaci jednako pridonose konačnoj ocjeni.</t>
  </si>
  <si>
    <t xml:space="preserve">1. Unesite naziv obrazovne ustanove, podatke o razredu, imena i preuzima učenika ili studenata i ID-ove učenika ili studenata (neobavezno).   </t>
  </si>
  <si>
    <t>2. Prilagodite tablicu ocjena svom sustavu ocjenjivanja.</t>
  </si>
  <si>
    <t>3. Unesite nazive zadataka (npr. „Ispit 1”) i ocjene počevši od ćelije H7 na radnom listu POPIS OCJENA i otiđite udesno koliko god daleko želite. Stupci „Prosjek”, „Ocjena”, „GPA” i „Nedostaje” izračunavaju se automatski, ali možete ih i nadjačati. Stupac „Nedostaje” upućuje na broj zadataka za koje učenik još nema ocjenu.</t>
  </si>
  <si>
    <t xml:space="preserve">Napomena: područje ispisa je dinamično i u njemu se ne prikazuje tablica ocjena ni područje za zadatke.  Upotrijebite naredbu Područje ispisa na kartici IZGLED STRANICE ako želite promijeniti područje za ispis. </t>
  </si>
  <si>
    <t>Srednja škola Rowan Vista</t>
  </si>
  <si>
    <t>Ime i prezime učenika</t>
  </si>
  <si>
    <t>Jozi Kos</t>
  </si>
  <si>
    <t>Guy Oz</t>
  </si>
  <si>
    <t>Henry Ross</t>
  </si>
  <si>
    <t>ID učenika</t>
  </si>
  <si>
    <t>Prosjek</t>
  </si>
  <si>
    <t>2022./Jesen/KV2</t>
  </si>
  <si>
    <t>Društvene studije/viši projekt</t>
  </si>
  <si>
    <t>Predavač: Vishakha Ranade</t>
  </si>
  <si>
    <t>Razred</t>
  </si>
  <si>
    <t>GPA</t>
  </si>
  <si>
    <t>Odsutno</t>
  </si>
  <si>
    <t>Stupac1</t>
  </si>
  <si>
    <t>Ocjena</t>
  </si>
  <si>
    <t>Zadatak 1</t>
  </si>
  <si>
    <t>Stupac2</t>
  </si>
  <si>
    <t>F</t>
  </si>
  <si>
    <t>Zadatak 2</t>
  </si>
  <si>
    <t>Stupac3</t>
  </si>
  <si>
    <t>2-</t>
  </si>
  <si>
    <t>Ispit 1</t>
  </si>
  <si>
    <t>Stupac4</t>
  </si>
  <si>
    <t>Ispit 2</t>
  </si>
  <si>
    <t>Stupac5</t>
  </si>
  <si>
    <t>2+</t>
  </si>
  <si>
    <t>Stupac6</t>
  </si>
  <si>
    <t>3-</t>
  </si>
  <si>
    <t>Zadatak 3</t>
  </si>
  <si>
    <t>Stupac7</t>
  </si>
  <si>
    <t>Zadatak 4</t>
  </si>
  <si>
    <t>Stupac8</t>
  </si>
  <si>
    <t>3+</t>
  </si>
  <si>
    <t>Ispit 3</t>
  </si>
  <si>
    <t>Stupac9</t>
  </si>
  <si>
    <t>4-</t>
  </si>
  <si>
    <t>Stupac10</t>
  </si>
  <si>
    <t>Stupac11</t>
  </si>
  <si>
    <t>4+</t>
  </si>
  <si>
    <t>Stupac12</t>
  </si>
  <si>
    <t>5-</t>
  </si>
  <si>
    <t>Stupac13</t>
  </si>
  <si>
    <t>Stupac14</t>
  </si>
  <si>
    <t>5+</t>
  </si>
  <si>
    <t>Tekst 1</t>
  </si>
  <si>
    <t>Tekst 2</t>
  </si>
  <si>
    <r>
      <t>Upute:</t>
    </r>
    <r>
      <rPr>
        <sz val="9"/>
        <color rgb="FF000000"/>
        <rFont val="Century Gothic"/>
        <family val="2"/>
        <scheme val="minor"/>
      </rPr>
      <t xml:space="preserve"> </t>
    </r>
    <r>
      <rPr>
        <sz val="9"/>
        <color theme="5" tint="-0.499984740745262"/>
        <rFont val="Century Gothic"/>
        <family val="2"/>
        <scheme val="minor"/>
      </rPr>
      <t>obavezno za svaki slučaj spremite sigurnosne kopije ocjena.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</si>
</sst>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kn&quot;_-;\-* #,##0\ &quot;kn&quot;_-;_-* &quot;-&quot;\ &quot;kn&quot;_-;_-@_-"/>
    <numFmt numFmtId="44" formatCode="_-* #,##0.00\ &quot;kn&quot;_-;\-* #,##0.00\ &quot;kn&quot;_-;_-* &quot;-&quot;??\ &quot;kn&quot;_-;_-@_-"/>
    <numFmt numFmtId="164" formatCode="_(* #,##0_);_(* \(#,##0\);_(* &quot;-&quot;_);_(@_)"/>
    <numFmt numFmtId="165" formatCode="_(* #,##0.00_);_(* \(#,##0.00\);_(* &quot;-&quot;??_);_(@_)"/>
    <numFmt numFmtId="166" formatCode=";;;"/>
  </numFmts>
  <fonts count="24" x14ac:knownFonts="1">
    <font>
      <sz val="8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8"/>
      <color theme="4" tint="-0.499984740745262"/>
      <name val="Corbel"/>
      <family val="2"/>
      <scheme val="major"/>
    </font>
    <font>
      <i/>
      <sz val="12"/>
      <color theme="1" tint="0.24994659260841701"/>
      <name val="Corbel"/>
      <family val="2"/>
      <scheme val="major"/>
    </font>
    <font>
      <b/>
      <i/>
      <sz val="10.5"/>
      <color rgb="FF000000"/>
      <name val="Century Gothic"/>
      <family val="2"/>
      <scheme val="minor"/>
    </font>
    <font>
      <b/>
      <sz val="9"/>
      <color rgb="FF000000"/>
      <name val="Century Gothic"/>
      <family val="2"/>
      <scheme val="minor"/>
    </font>
    <font>
      <sz val="9"/>
      <color rgb="FF000000"/>
      <name val="Century Gothic"/>
      <family val="2"/>
      <scheme val="minor"/>
    </font>
    <font>
      <b/>
      <sz val="9"/>
      <color rgb="FFA75A45"/>
      <name val="Century Gothic"/>
      <family val="2"/>
      <scheme val="minor"/>
    </font>
    <font>
      <sz val="9"/>
      <color theme="5" tint="-0.499984740745262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8"/>
      <color theme="3"/>
      <name val="Corbel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/>
      <right style="thin">
        <color theme="4" tint="0.39997558519241921"/>
      </right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0" fontId="2" fillId="0" borderId="0" applyNumberFormat="0" applyFill="0" applyAlignment="0" applyProtection="0"/>
    <xf numFmtId="0" fontId="3" fillId="0" borderId="0" applyNumberFormat="0" applyFill="0" applyProtection="0">
      <alignment horizontal="right"/>
    </xf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6" applyNumberFormat="0" applyAlignment="0" applyProtection="0"/>
    <xf numFmtId="0" fontId="16" fillId="8" borderId="7" applyNumberFormat="0" applyAlignment="0" applyProtection="0"/>
    <xf numFmtId="0" fontId="17" fillId="8" borderId="6" applyNumberFormat="0" applyAlignment="0" applyProtection="0"/>
    <xf numFmtId="0" fontId="18" fillId="0" borderId="8" applyNumberFormat="0" applyFill="0" applyAlignment="0" applyProtection="0"/>
    <xf numFmtId="0" fontId="19" fillId="9" borderId="9" applyNumberFormat="0" applyAlignment="0" applyProtection="0"/>
    <xf numFmtId="0" fontId="20" fillId="0" borderId="0" applyNumberFormat="0" applyFill="0" applyBorder="0" applyAlignment="0" applyProtection="0"/>
    <xf numFmtId="0" fontId="9" fillId="10" borderId="1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2" fontId="0" fillId="3" borderId="0" xfId="0" applyNumberFormat="1" applyFill="1"/>
    <xf numFmtId="0" fontId="0" fillId="3" borderId="0" xfId="0" applyFill="1"/>
    <xf numFmtId="0" fontId="0" fillId="0" borderId="0" xfId="0" applyAlignment="1">
      <alignment wrapText="1"/>
    </xf>
    <xf numFmtId="0" fontId="0" fillId="3" borderId="0" xfId="0" applyFill="1" applyAlignment="1">
      <alignment horizontal="right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left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horizontal="left" vertical="center" wrapText="1" readingOrder="1"/>
    </xf>
    <xf numFmtId="0" fontId="0" fillId="0" borderId="0" xfId="0" applyAlignment="1">
      <alignment vertical="center"/>
    </xf>
    <xf numFmtId="166" fontId="0" fillId="0" borderId="0" xfId="0" applyNumberFormat="1"/>
    <xf numFmtId="0" fontId="3" fillId="0" borderId="0" xfId="2">
      <alignment horizontal="right"/>
    </xf>
    <xf numFmtId="0" fontId="3" fillId="0" borderId="4" xfId="2" applyBorder="1">
      <alignment horizontal="right"/>
    </xf>
    <xf numFmtId="0" fontId="2" fillId="0" borderId="0" xfId="1" applyAlignment="1">
      <alignment horizontal="left" vertical="top"/>
    </xf>
  </cellXfs>
  <cellStyles count="47">
    <cellStyle name="20% - Isticanje1" xfId="24" builtinId="30" customBuiltin="1"/>
    <cellStyle name="20% - Isticanje2" xfId="28" builtinId="34" customBuiltin="1"/>
    <cellStyle name="20% - Isticanje3" xfId="32" builtinId="38" customBuiltin="1"/>
    <cellStyle name="20% - Isticanje4" xfId="36" builtinId="42" customBuiltin="1"/>
    <cellStyle name="20% - Isticanje5" xfId="40" builtinId="46" customBuiltin="1"/>
    <cellStyle name="20% - Isticanje6" xfId="44" builtinId="50" customBuiltin="1"/>
    <cellStyle name="40% - Isticanje1" xfId="25" builtinId="31" customBuiltin="1"/>
    <cellStyle name="40% - Isticanje2" xfId="29" builtinId="35" customBuiltin="1"/>
    <cellStyle name="40% - Isticanje3" xfId="33" builtinId="39" customBuiltin="1"/>
    <cellStyle name="40% - Isticanje4" xfId="37" builtinId="43" customBuiltin="1"/>
    <cellStyle name="40% - Isticanje5" xfId="41" builtinId="47" customBuiltin="1"/>
    <cellStyle name="40% - Isticanje6" xfId="45" builtinId="51" customBuiltin="1"/>
    <cellStyle name="60% - Isticanje1" xfId="26" builtinId="32" customBuiltin="1"/>
    <cellStyle name="60% - Isticanje2" xfId="30" builtinId="36" customBuiltin="1"/>
    <cellStyle name="60% - Isticanje3" xfId="34" builtinId="40" customBuiltin="1"/>
    <cellStyle name="60% - Isticanje4" xfId="38" builtinId="44" customBuiltin="1"/>
    <cellStyle name="60% - Isticanje5" xfId="42" builtinId="48" customBuiltin="1"/>
    <cellStyle name="60% - Isticanje6" xfId="46" builtinId="52" customBuiltin="1"/>
    <cellStyle name="Bilješka" xfId="20" builtinId="10" customBuiltin="1"/>
    <cellStyle name="Dobro" xfId="11" builtinId="26" customBuiltin="1"/>
    <cellStyle name="Isticanje1" xfId="23" builtinId="29" customBuiltin="1"/>
    <cellStyle name="Isticanje2" xfId="27" builtinId="33" customBuiltin="1"/>
    <cellStyle name="Isticanje3" xfId="31" builtinId="37" customBuiltin="1"/>
    <cellStyle name="Isticanje4" xfId="35" builtinId="41" customBuiltin="1"/>
    <cellStyle name="Isticanje5" xfId="39" builtinId="45" customBuiltin="1"/>
    <cellStyle name="Isticanje6" xfId="43" builtinId="49" customBuiltin="1"/>
    <cellStyle name="Izlaz" xfId="15" builtinId="21" customBuiltin="1"/>
    <cellStyle name="Izračun" xfId="16" builtinId="22" customBuiltin="1"/>
    <cellStyle name="Loše" xfId="12" builtinId="27" customBuiltin="1"/>
    <cellStyle name="Naslov" xfId="8" builtinId="15" customBuiltin="1"/>
    <cellStyle name="Naslov 1" xfId="1" builtinId="16" customBuiltin="1"/>
    <cellStyle name="Naslov 2" xfId="2" builtinId="17" customBuiltin="1"/>
    <cellStyle name="Naslov 3" xfId="9" builtinId="18" customBuiltin="1"/>
    <cellStyle name="Naslov 4" xfId="10" builtinId="19" customBuiltin="1"/>
    <cellStyle name="Neutralno" xfId="13" builtinId="28" customBuiltin="1"/>
    <cellStyle name="Normalno" xfId="0" builtinId="0" customBuiltin="1"/>
    <cellStyle name="Postotak" xfId="7" builtinId="5" customBuiltin="1"/>
    <cellStyle name="Povezana ćelija" xfId="17" builtinId="24" customBuiltin="1"/>
    <cellStyle name="Provjera ćelije" xfId="18" builtinId="23" customBuiltin="1"/>
    <cellStyle name="Tekst objašnjenja" xfId="21" builtinId="53" customBuiltin="1"/>
    <cellStyle name="Tekst upozorenja" xfId="19" builtinId="11" customBuiltin="1"/>
    <cellStyle name="Ukupni zbroj" xfId="22" builtinId="25" customBuiltin="1"/>
    <cellStyle name="Unos" xfId="14" builtinId="20" customBuiltin="1"/>
    <cellStyle name="Valuta" xfId="5" builtinId="4" customBuiltin="1"/>
    <cellStyle name="Valuta [0]" xfId="6" builtinId="7" customBuiltin="1"/>
    <cellStyle name="Zarez" xfId="3" builtinId="3" customBuiltin="1"/>
    <cellStyle name="Zarez [0]" xfId="4" builtinId="6" customBuiltin="1"/>
  </cellStyles>
  <dxfs count="41">
    <dxf>
      <border outline="0">
        <bottom style="thin">
          <color theme="4" tint="0.39997558519241921"/>
        </bottom>
      </border>
    </dxf>
    <dxf>
      <numFmt numFmtId="166" formatCode=";;;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</dxf>
    <dxf>
      <numFmt numFmtId="0" formatCode="General"/>
      <fill>
        <patternFill patternType="solid">
          <fgColor indexed="64"/>
          <bgColor theme="0" tint="-0.14996795556505021"/>
        </patternFill>
      </fill>
    </dxf>
    <dxf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theme="0" tint="-0.14996795556505021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0.14996795556505021"/>
        </patternFill>
      </fill>
    </dxf>
    <dxf>
      <numFmt numFmtId="2" formatCode="0.00"/>
      <fill>
        <patternFill patternType="solid">
          <fgColor indexed="64"/>
          <bgColor theme="0" tint="-0.14996795556505021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odaci" displayName="Podaci" ref="B6:U9" dataDxfId="40">
  <tableColumns count="20">
    <tableColumn id="1" xr3:uid="{00000000-0010-0000-0000-000001000000}" name="Ime i prezime učenika" totalsRowLabel="Zbroj" dataDxfId="39" totalsRowDxfId="38"/>
    <tableColumn id="2" xr3:uid="{00000000-0010-0000-0000-000002000000}" name="ID učenika"/>
    <tableColumn id="3" xr3:uid="{00000000-0010-0000-0000-000003000000}" name="Prosjek" dataDxfId="37" totalsRowDxfId="36">
      <calculatedColumnFormula>IFERROR(AVERAGE(Podaci[[#This Row],[Zadatak 1]]:INDEX(Podaci[],ROW(Podaci[[#This Row],[Zadatak 1]])-ROW(Podaci[[#Headers],[Prosjek]]),COUNTA(Podaci[#Headers]))),"")</calculatedColumnFormula>
    </tableColumn>
    <tableColumn id="4" xr3:uid="{00000000-0010-0000-0000-000004000000}" name="Razred" dataDxfId="35" totalsRowDxfId="34">
      <calculatedColumnFormula>LOOKUP(Podaci[[#This Row],[Prosjek]],Prosjek,SlovnaOcjena)</calculatedColumnFormula>
    </tableColumn>
    <tableColumn id="5" xr3:uid="{00000000-0010-0000-0000-000005000000}" name="GPA" dataDxfId="33" totalsRowDxfId="32">
      <calculatedColumnFormula>LOOKUP(Podaci[[#This Row],[Prosjek]],Prosjek,ProsjekOcjena)</calculatedColumnFormula>
    </tableColumn>
    <tableColumn id="6" xr3:uid="{00000000-0010-0000-0000-000006000000}" name="Odsutno" dataDxfId="31" totalsRowDxfId="30">
      <calculatedColumnFormula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calculatedColumnFormula>
    </tableColumn>
    <tableColumn id="7" xr3:uid="{00000000-0010-0000-0000-000007000000}" name="Zadatak 1" dataDxfId="29" totalsRowDxfId="28"/>
    <tableColumn id="8" xr3:uid="{00000000-0010-0000-0000-000008000000}" name="Zadatak 2" dataDxfId="27" totalsRowDxfId="26"/>
    <tableColumn id="9" xr3:uid="{00000000-0010-0000-0000-000009000000}" name="Ispit 1" dataDxfId="25" totalsRowDxfId="24"/>
    <tableColumn id="10" xr3:uid="{00000000-0010-0000-0000-00000A000000}" name="Ispit 2" dataDxfId="23" totalsRowDxfId="22"/>
    <tableColumn id="11" xr3:uid="{00000000-0010-0000-0000-00000B000000}" name="Tekst 1" dataDxfId="21" totalsRowDxfId="20"/>
    <tableColumn id="12" xr3:uid="{00000000-0010-0000-0000-00000C000000}" name="Zadatak 3" dataDxfId="19" totalsRowDxfId="18"/>
    <tableColumn id="13" xr3:uid="{00000000-0010-0000-0000-00000D000000}" name="Zadatak 4" dataDxfId="17" totalsRowDxfId="16"/>
    <tableColumn id="14" xr3:uid="{00000000-0010-0000-0000-00000E000000}" name="Ispit 3" dataDxfId="15" totalsRowDxfId="14"/>
    <tableColumn id="15" xr3:uid="{00000000-0010-0000-0000-00000F000000}" name="Tekst 2" dataDxfId="13" totalsRowDxfId="12"/>
    <tableColumn id="16" xr3:uid="{00000000-0010-0000-0000-000010000000}" name="Stupac10" dataDxfId="11" totalsRowDxfId="10"/>
    <tableColumn id="17" xr3:uid="{00000000-0010-0000-0000-000011000000}" name="Stupac11" dataDxfId="9" totalsRowDxfId="8"/>
    <tableColumn id="18" xr3:uid="{00000000-0010-0000-0000-000012000000}" name="Stupac12" dataDxfId="7" totalsRowDxfId="6"/>
    <tableColumn id="19" xr3:uid="{00000000-0010-0000-0000-000013000000}" name="Stupac13" dataDxfId="5" totalsRowDxfId="4"/>
    <tableColumn id="34" xr3:uid="{00000000-0010-0000-0000-000022000000}" name="Stupac1" totalsRowFunction="count" dataDxfId="3" totalsRow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U ovu tablicu unesite ime polaznika, ID polaznika, zadatak, ispit i bodove ostvarene na testu. Prosjek, ocjena, prosjek ocjena i polje Nedostaje izračunavaju se automatski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OcjenaIProsjek" displayName="OcjenaIProsjek" ref="H1:U4" headerRowDxfId="1" tableBorderDxfId="0">
  <autoFilter ref="H1:U4" xr:uid="{530830FA-2710-4FAD-90A0-3F1DE5B588CF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</autoFilter>
  <tableColumns count="14">
    <tableColumn id="1" xr3:uid="{00000000-0010-0000-0100-000001000000}" name="Stupac1" totalsRowLabel="Zbroj"/>
    <tableColumn id="2" xr3:uid="{00000000-0010-0000-0100-000002000000}" name="Stupac2"/>
    <tableColumn id="3" xr3:uid="{00000000-0010-0000-0100-000003000000}" name="Stupac3"/>
    <tableColumn id="4" xr3:uid="{00000000-0010-0000-0100-000004000000}" name="Stupac4"/>
    <tableColumn id="5" xr3:uid="{00000000-0010-0000-0100-000005000000}" name="Stupac5"/>
    <tableColumn id="6" xr3:uid="{00000000-0010-0000-0100-000006000000}" name="Stupac6"/>
    <tableColumn id="7" xr3:uid="{00000000-0010-0000-0100-000007000000}" name="Stupac7"/>
    <tableColumn id="8" xr3:uid="{00000000-0010-0000-0100-000008000000}" name="Stupac8"/>
    <tableColumn id="9" xr3:uid="{00000000-0010-0000-0100-000009000000}" name="Stupac9"/>
    <tableColumn id="10" xr3:uid="{00000000-0010-0000-0100-00000A000000}" name="Stupac10"/>
    <tableColumn id="11" xr3:uid="{00000000-0010-0000-0100-00000B000000}" name="Stupac11"/>
    <tableColumn id="12" xr3:uid="{00000000-0010-0000-0100-00000C000000}" name="Stupac12"/>
    <tableColumn id="13" xr3:uid="{00000000-0010-0000-0100-00000D000000}" name="Stupac13"/>
    <tableColumn id="14" xr3:uid="{00000000-0010-0000-0100-00000E000000}" name="Stupac14" totalsRowFunction="count"/>
  </tableColumns>
  <tableStyleInfo showFirstColumn="1" showLastColumn="0" showRowStripes="1" showColumnStripes="0"/>
  <extLst>
    <ext xmlns:x14="http://schemas.microsoft.com/office/spreadsheetml/2009/9/main" uri="{504A1905-F514-4f6f-8877-14C23A59335A}">
      <x14:table altTextSummary="U ovu tablicu unesite prosjek, slovnu ocjenu i prosječnu ocjenu"/>
    </ext>
  </extLst>
</table>
</file>

<file path=xl/theme/theme11.xml><?xml version="1.0" encoding="utf-8"?>
<a:theme xmlns:a="http://schemas.openxmlformats.org/drawingml/2006/main" name="Wisp">
  <a:themeElements>
    <a:clrScheme name="Grade book">
      <a:dk1>
        <a:sysClr val="windowText" lastClr="000000"/>
      </a:dk1>
      <a:lt1>
        <a:sysClr val="window" lastClr="FFFFFF"/>
      </a:lt1>
      <a:dk2>
        <a:srgbClr val="766F54"/>
      </a:dk2>
      <a:lt2>
        <a:srgbClr val="E3EACF"/>
      </a:lt2>
      <a:accent1>
        <a:srgbClr val="A53010"/>
      </a:accent1>
      <a:accent2>
        <a:srgbClr val="DE7E18"/>
      </a:accent2>
      <a:accent3>
        <a:srgbClr val="9F8351"/>
      </a:accent3>
      <a:accent4>
        <a:srgbClr val="728653"/>
      </a:accent4>
      <a:accent5>
        <a:srgbClr val="92AA4C"/>
      </a:accent5>
      <a:accent6>
        <a:srgbClr val="6AAC91"/>
      </a:accent6>
      <a:hlink>
        <a:srgbClr val="FB4A18"/>
      </a:hlink>
      <a:folHlink>
        <a:srgbClr val="FB9318"/>
      </a:folHlink>
    </a:clrScheme>
    <a:fontScheme name="Custom 1">
      <a:majorFont>
        <a:latin typeface="Corbel"/>
        <a:ea typeface=""/>
        <a:cs typeface=""/>
      </a:majorFont>
      <a:minorFont>
        <a:latin typeface="Century Gothic"/>
        <a:ea typeface=""/>
        <a:cs typeface=""/>
      </a:minorFont>
    </a:fontScheme>
    <a:fmtScheme name="Wisp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21.xml" Id="rId3" /><Relationship Type="http://schemas.openxmlformats.org/officeDocument/2006/relationships/table" Target="/xl/tables/table12.xml" Id="rId2" /><Relationship Type="http://schemas.openxmlformats.org/officeDocument/2006/relationships/printerSettings" Target="/xl/printerSettings/printerSettings21.bin" Id="rId1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8"/>
  <sheetViews>
    <sheetView showGridLines="0" tabSelected="1" zoomScaleNormal="100" workbookViewId="0"/>
  </sheetViews>
  <sheetFormatPr defaultRowHeight="11.5" x14ac:dyDescent="0.3"/>
  <cols>
    <col min="1" max="1" width="2.77734375" customWidth="1"/>
    <col min="2" max="2" width="74.33203125" style="9" customWidth="1"/>
  </cols>
  <sheetData>
    <row r="2" spans="2:2" ht="27" x14ac:dyDescent="0.3">
      <c r="B2" s="11" t="s">
        <v>0</v>
      </c>
    </row>
    <row r="3" spans="2:2" ht="30" customHeight="1" x14ac:dyDescent="0.3">
      <c r="B3" s="12" t="s">
        <v>51</v>
      </c>
    </row>
    <row r="4" spans="2:2" ht="36.65" customHeight="1" x14ac:dyDescent="0.3">
      <c r="B4" s="13" t="s">
        <v>1</v>
      </c>
    </row>
    <row r="5" spans="2:2" ht="41.5" customHeight="1" x14ac:dyDescent="0.3">
      <c r="B5" s="13" t="s">
        <v>2</v>
      </c>
    </row>
    <row r="6" spans="2:2" ht="85.9" customHeight="1" x14ac:dyDescent="0.3">
      <c r="B6" s="13" t="s">
        <v>3</v>
      </c>
    </row>
    <row r="7" spans="2:2" s="15" customFormat="1" ht="70" customHeight="1" x14ac:dyDescent="0.3">
      <c r="B7" s="13" t="s">
        <v>4</v>
      </c>
    </row>
    <row r="8" spans="2:2" x14ac:dyDescent="0.3">
      <c r="B8" s="14"/>
    </row>
  </sheetData>
  <dataValidations count="1">
    <dataValidation allowBlank="1" showInputMessage="1" showErrorMessage="1" prompt="Stvorite Popis ocjena za nastavnika na temelju prosjeka u ovoj radnoj knjizi. Koristite ovaj radni list da biste saznali kako koristiti radnu knjigu" sqref="A1" xr:uid="{00000000-0002-0000-0000-000000000000}"/>
  </dataValidation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autoPageBreaks="0" fitToPage="1"/>
  </sheetPr>
  <dimension ref="B1:U9"/>
  <sheetViews>
    <sheetView showGridLines="0" zoomScaleNormal="100" zoomScaleSheetLayoutView="100" workbookViewId="0"/>
  </sheetViews>
  <sheetFormatPr defaultColWidth="15.77734375" defaultRowHeight="11.5" x14ac:dyDescent="0.3"/>
  <cols>
    <col min="1" max="1" width="2" customWidth="1"/>
    <col min="2" max="2" width="39.77734375" customWidth="1"/>
    <col min="3" max="3" width="12.6640625" customWidth="1"/>
    <col min="4" max="7" width="14" customWidth="1"/>
  </cols>
  <sheetData>
    <row r="1" spans="2:21" x14ac:dyDescent="0.3">
      <c r="H1" s="16" t="s">
        <v>18</v>
      </c>
      <c r="I1" s="16" t="s">
        <v>21</v>
      </c>
      <c r="J1" s="16" t="s">
        <v>24</v>
      </c>
      <c r="K1" s="16" t="s">
        <v>27</v>
      </c>
      <c r="L1" s="16" t="s">
        <v>29</v>
      </c>
      <c r="M1" s="16" t="s">
        <v>31</v>
      </c>
      <c r="N1" s="16" t="s">
        <v>34</v>
      </c>
      <c r="O1" s="16" t="s">
        <v>36</v>
      </c>
      <c r="P1" s="16" t="s">
        <v>39</v>
      </c>
      <c r="Q1" s="16" t="s">
        <v>41</v>
      </c>
      <c r="R1" s="16" t="s">
        <v>42</v>
      </c>
      <c r="S1" s="16" t="s">
        <v>44</v>
      </c>
      <c r="T1" s="16" t="s">
        <v>46</v>
      </c>
      <c r="U1" s="16" t="s">
        <v>47</v>
      </c>
    </row>
    <row r="2" spans="2:21" ht="15.5" x14ac:dyDescent="0.35">
      <c r="B2" s="19" t="s">
        <v>5</v>
      </c>
      <c r="C2" s="19"/>
      <c r="D2" s="19"/>
      <c r="E2" s="17" t="s">
        <v>12</v>
      </c>
      <c r="F2" s="17"/>
      <c r="G2" s="18"/>
      <c r="H2" s="1" t="s">
        <v>11</v>
      </c>
      <c r="I2" s="2">
        <v>0</v>
      </c>
      <c r="J2" s="2">
        <v>0.6</v>
      </c>
      <c r="K2" s="2">
        <v>0.63</v>
      </c>
      <c r="L2" s="2">
        <v>0.67</v>
      </c>
      <c r="M2" s="2">
        <v>0.7</v>
      </c>
      <c r="N2" s="2">
        <v>0.73</v>
      </c>
      <c r="O2" s="2">
        <v>0.77</v>
      </c>
      <c r="P2" s="2">
        <v>0.8</v>
      </c>
      <c r="Q2" s="2">
        <v>0.83</v>
      </c>
      <c r="R2" s="2">
        <v>0.87</v>
      </c>
      <c r="S2" s="2">
        <v>0.9</v>
      </c>
      <c r="T2" s="2">
        <v>0.93</v>
      </c>
      <c r="U2" s="3">
        <v>0.97</v>
      </c>
    </row>
    <row r="3" spans="2:21" ht="15.5" x14ac:dyDescent="0.35">
      <c r="B3" s="19"/>
      <c r="C3" s="19"/>
      <c r="D3" s="19"/>
      <c r="E3" s="17" t="s">
        <v>13</v>
      </c>
      <c r="F3" s="17"/>
      <c r="G3" s="18"/>
      <c r="H3" s="4" t="s">
        <v>19</v>
      </c>
      <c r="I3" s="5" t="s">
        <v>22</v>
      </c>
      <c r="J3" s="5" t="s">
        <v>25</v>
      </c>
      <c r="K3" s="5">
        <v>2</v>
      </c>
      <c r="L3" s="5" t="s">
        <v>30</v>
      </c>
      <c r="M3" s="5" t="s">
        <v>32</v>
      </c>
      <c r="N3" s="5">
        <v>3</v>
      </c>
      <c r="O3" s="5" t="s">
        <v>37</v>
      </c>
      <c r="P3" s="5" t="s">
        <v>40</v>
      </c>
      <c r="Q3" s="5">
        <v>4</v>
      </c>
      <c r="R3" s="5" t="s">
        <v>43</v>
      </c>
      <c r="S3" s="5" t="s">
        <v>45</v>
      </c>
      <c r="T3" s="5">
        <v>5</v>
      </c>
      <c r="U3" s="6" t="s">
        <v>48</v>
      </c>
    </row>
    <row r="4" spans="2:21" ht="15.5" x14ac:dyDescent="0.35">
      <c r="B4" s="19"/>
      <c r="C4" s="19"/>
      <c r="D4" s="19"/>
      <c r="E4" s="17" t="s">
        <v>14</v>
      </c>
      <c r="F4" s="17"/>
      <c r="G4" s="18"/>
      <c r="H4" s="1" t="s">
        <v>16</v>
      </c>
      <c r="I4" s="2">
        <v>0</v>
      </c>
      <c r="J4" s="2">
        <v>0.67</v>
      </c>
      <c r="K4" s="2">
        <v>1</v>
      </c>
      <c r="L4" s="2">
        <v>1.33</v>
      </c>
      <c r="M4" s="2">
        <v>1.67</v>
      </c>
      <c r="N4" s="2">
        <v>2</v>
      </c>
      <c r="O4" s="2">
        <v>2.33</v>
      </c>
      <c r="P4" s="2">
        <v>2.67</v>
      </c>
      <c r="Q4" s="2">
        <v>3</v>
      </c>
      <c r="R4" s="2">
        <v>3.33</v>
      </c>
      <c r="S4" s="2">
        <v>3.67</v>
      </c>
      <c r="T4" s="2">
        <v>4</v>
      </c>
      <c r="U4" s="3">
        <v>4</v>
      </c>
    </row>
    <row r="5" spans="2:21" ht="27" customHeight="1" x14ac:dyDescent="0.3"/>
    <row r="6" spans="2:21" x14ac:dyDescent="0.3">
      <c r="B6" t="s">
        <v>6</v>
      </c>
      <c r="C6" t="s">
        <v>10</v>
      </c>
      <c r="D6" t="s">
        <v>11</v>
      </c>
      <c r="E6" t="s">
        <v>15</v>
      </c>
      <c r="F6" t="s">
        <v>16</v>
      </c>
      <c r="G6" t="s">
        <v>17</v>
      </c>
      <c r="H6" t="s">
        <v>20</v>
      </c>
      <c r="I6" t="s">
        <v>23</v>
      </c>
      <c r="J6" t="s">
        <v>26</v>
      </c>
      <c r="K6" t="s">
        <v>28</v>
      </c>
      <c r="L6" t="s">
        <v>49</v>
      </c>
      <c r="M6" t="s">
        <v>33</v>
      </c>
      <c r="N6" t="s">
        <v>35</v>
      </c>
      <c r="O6" t="s">
        <v>38</v>
      </c>
      <c r="P6" t="s">
        <v>50</v>
      </c>
      <c r="Q6" t="s">
        <v>41</v>
      </c>
      <c r="R6" t="s">
        <v>42</v>
      </c>
      <c r="S6" t="s">
        <v>44</v>
      </c>
      <c r="T6" t="s">
        <v>46</v>
      </c>
      <c r="U6" t="s">
        <v>18</v>
      </c>
    </row>
    <row r="7" spans="2:21" x14ac:dyDescent="0.3">
      <c r="B7" s="9" t="s">
        <v>7</v>
      </c>
      <c r="C7">
        <v>1234</v>
      </c>
      <c r="D7" s="7">
        <f>IFERROR(AVERAGE(Podaci[[#This Row],[Zadatak 1]]:INDEX(Podaci[],ROW(Podaci[[#This Row],[Zadatak 1]])-ROW(Podaci[[#Headers],[Prosjek]]),COUNTA(Podaci[#Headers]))),"")</f>
        <v>0.91666666666666663</v>
      </c>
      <c r="E7" s="10" t="str">
        <f>LOOKUP(Podaci[[#This Row],[Prosjek]],Prosjek,SlovnaOcjena)</f>
        <v>5-</v>
      </c>
      <c r="F7" s="8">
        <f>LOOKUP(Podaci[[#This Row],[Prosjek]],Prosjek,ProsjekOcjena)</f>
        <v>3.67</v>
      </c>
      <c r="G7" s="8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7">
        <v>0.88</v>
      </c>
      <c r="I7">
        <v>0.95</v>
      </c>
      <c r="J7">
        <v>0.92</v>
      </c>
    </row>
    <row r="8" spans="2:21" x14ac:dyDescent="0.3">
      <c r="B8" s="9" t="s">
        <v>8</v>
      </c>
      <c r="C8">
        <v>5678</v>
      </c>
      <c r="D8" s="7">
        <f>IFERROR(AVERAGE(Podaci[[#This Row],[Zadatak 1]]:INDEX(Podaci[],ROW(Podaci[[#This Row],[Zadatak 1]])-ROW(Podaci[[#Headers],[Prosjek]]),COUNTA(Podaci[#Headers]))),"")</f>
        <v>0.71333333333333337</v>
      </c>
      <c r="E8" s="10" t="str">
        <f>LOOKUP(Podaci[[#This Row],[Prosjek]],Prosjek,SlovnaOcjena)</f>
        <v>3-</v>
      </c>
      <c r="F8" s="8">
        <f>LOOKUP(Podaci[[#This Row],[Prosjek]],Prosjek,ProsjekOcjena)</f>
        <v>1.67</v>
      </c>
      <c r="G8" s="8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8">
        <v>0.75</v>
      </c>
      <c r="I8">
        <v>0.71</v>
      </c>
      <c r="J8">
        <v>0.68</v>
      </c>
    </row>
    <row r="9" spans="2:21" x14ac:dyDescent="0.3">
      <c r="B9" s="9" t="s">
        <v>9</v>
      </c>
      <c r="C9">
        <v>9876</v>
      </c>
      <c r="D9" s="7">
        <f>IFERROR(AVERAGE(Podaci[[#This Row],[Zadatak 1]]:INDEX(Podaci[],ROW(Podaci[[#This Row],[Zadatak 1]])-ROW(Podaci[[#Headers],[Prosjek]]),COUNTA(Podaci[#Headers]))),"")</f>
        <v>0.79333333333333333</v>
      </c>
      <c r="E9" s="10" t="str">
        <f>LOOKUP(Podaci[[#This Row],[Prosjek]],Prosjek,SlovnaOcjena)</f>
        <v>3+</v>
      </c>
      <c r="F9" s="8">
        <f>LOOKUP(Podaci[[#This Row],[Prosjek]],Prosjek,ProsjekOcjena)</f>
        <v>2.33</v>
      </c>
      <c r="G9" s="8">
        <f>IF(COUNTA(Podaci[[#This Row],[Zadatak 1]]:INDEX(Podaci[],ROW(Podaci[[#This Row],[Zadatak 1]])-ROW(Podaci[[#Headers],[Prosjek]]),COUNTA(Podaci[#Headers])))=0,"",COUNTA(Podaci[[#Headers],[Zadatak 1]]:INDEX(Podaci[#Headers],1,COUNTA(Podaci[#Headers])))-COUNTA(Podaci[[#This Row],[Zadatak 1]]:INDEX(Podaci[],ROW(Podaci[[#This Row],[Zadatak 1]])-ROW(Podaci[[#Headers],[Prosjek]]),COUNTA(Podaci[#Headers]))))</f>
        <v>11</v>
      </c>
      <c r="H9">
        <v>0.72</v>
      </c>
      <c r="I9">
        <v>0.81</v>
      </c>
      <c r="J9">
        <v>0.85</v>
      </c>
    </row>
  </sheetData>
  <mergeCells count="4">
    <mergeCell ref="E2:G2"/>
    <mergeCell ref="E3:G3"/>
    <mergeCell ref="E4:G4"/>
    <mergeCell ref="B2:D4"/>
  </mergeCells>
  <dataValidations count="24">
    <dataValidation allowBlank="1" showInputMessage="1" showErrorMessage="1" prompt="U ćeliju B2 unesite naziv škole, pojedinosti o ocjenama u tablicu Ocjena i prosjek počevši od ćelije H2 te pojedinosti o učeniku u tablicu Podaci počevši od ćelije B6 na ovom radnom listu " sqref="A1" xr:uid="{00000000-0002-0000-0100-000000000000}"/>
    <dataValidation allowBlank="1" showInputMessage="1" showErrorMessage="1" prompt="U ovu ćeliju unesite godinu, semestar ili tromjesečje" sqref="E2:G2" xr:uid="{00000000-0002-0000-0100-000002000000}"/>
    <dataValidation allowBlank="1" showInputMessage="1" showErrorMessage="1" prompt="U ovu ćeliju unesite naziv predmeta ili projekta" sqref="E3:G3" xr:uid="{00000000-0002-0000-0100-000003000000}"/>
    <dataValidation allowBlank="1" showInputMessage="1" showErrorMessage="1" prompt="U ovu ćeliju unesite ime nastavnika" sqref="E4:G4" xr:uid="{00000000-0002-0000-0100-000004000000}"/>
    <dataValidation allowBlank="1" showInputMessage="1" showErrorMessage="1" prompt="U ćelije zdesna unesite prosjek" sqref="H2" xr:uid="{00000000-0002-0000-0100-000005000000}"/>
    <dataValidation allowBlank="1" showInputMessage="1" showErrorMessage="1" prompt="U ćelije zdesna unesite slovnu ocjenu" sqref="H3" xr:uid="{00000000-0002-0000-0100-000006000000}"/>
    <dataValidation allowBlank="1" showInputMessage="1" showErrorMessage="1" prompt="U ćelije zdesna unesite prosjek ocjena. Unesite pojedinosti u tablicu u nastavku" sqref="H4" xr:uid="{00000000-0002-0000-0100-000007000000}"/>
    <dataValidation allowBlank="1" showInputMessage="1" showErrorMessage="1" prompt="U ovaj stupac pod ovim naslovom unesite ime i prezime učenika" sqref="B6" xr:uid="{00000000-0002-0000-0100-000008000000}"/>
    <dataValidation allowBlank="1" showInputMessage="1" showErrorMessage="1" prompt="U ovaj stupac pod ovim naslovom unesite ID učenika" sqref="C6" xr:uid="{00000000-0002-0000-0100-000009000000}"/>
    <dataValidation allowBlank="1" showInputMessage="1" showErrorMessage="1" prompt="U ovom stupcu pod ovim naslovom automatski se izračunava prosjek" sqref="D6" xr:uid="{00000000-0002-0000-0100-00000A000000}"/>
    <dataValidation allowBlank="1" showInputMessage="1" showErrorMessage="1" prompt="U ovom stupcu pod ovim naslovom automatski se izračunava ocjena" sqref="E6" xr:uid="{00000000-0002-0000-0100-00000B000000}"/>
    <dataValidation allowBlank="1" showInputMessage="1" showErrorMessage="1" prompt="U ovom stupcu pod ovim naslovom automatski se izračunava prosjek ocjena" sqref="F6" xr:uid="{00000000-0002-0000-0100-00000C000000}"/>
    <dataValidation allowBlank="1" showInputMessage="1" showErrorMessage="1" prompt="U ovom stupcu pod ovim naslovom automatski se izračunava broj koji nedostaje" sqref="G6" xr:uid="{00000000-0002-0000-0100-00000D000000}"/>
    <dataValidation allowBlank="1" showInputMessage="1" showErrorMessage="1" prompt="U ovaj stupac pod ovim naslovom unesite Zadatak 1" sqref="H6" xr:uid="{00000000-0002-0000-0100-00000E000000}"/>
    <dataValidation allowBlank="1" showInputMessage="1" showErrorMessage="1" prompt="U ovaj stupac pod ovim naslovom unesite Zadatak 2" sqref="I6" xr:uid="{00000000-0002-0000-0100-00000F000000}"/>
    <dataValidation allowBlank="1" showInputMessage="1" showErrorMessage="1" prompt="U ovaj stupac pod ovim naslovom unesite bodove za Ispit 1" sqref="J6" xr:uid="{00000000-0002-0000-0100-000010000000}"/>
    <dataValidation allowBlank="1" showInputMessage="1" showErrorMessage="1" prompt="U ovaj stupac pod ovim naslovom unesite bodove za Ispit 2" sqref="K6" xr:uid="{00000000-0002-0000-0100-000011000000}"/>
    <dataValidation allowBlank="1" showInputMessage="1" showErrorMessage="1" prompt="U ovaj stupac pod ovim naslovom unesite bodove za Test 1" sqref="L6" xr:uid="{00000000-0002-0000-0100-000012000000}"/>
    <dataValidation allowBlank="1" showInputMessage="1" showErrorMessage="1" prompt="U ovaj stupac pod ovim naslovom unesite bodove za Zadatak 3" sqref="M6" xr:uid="{00000000-0002-0000-0100-000013000000}"/>
    <dataValidation allowBlank="1" showInputMessage="1" showErrorMessage="1" prompt="U ovaj stupac pod ovim naslovom unesite bodove za Zadatak 4" sqref="N6" xr:uid="{00000000-0002-0000-0100-000014000000}"/>
    <dataValidation allowBlank="1" showInputMessage="1" showErrorMessage="1" prompt="U ovaj stupac pod ovim naslovom unesite bodove za Ispit 3" sqref="O6" xr:uid="{00000000-0002-0000-0100-000015000000}"/>
    <dataValidation allowBlank="1" showInputMessage="1" showErrorMessage="1" prompt="U ovaj stupac pod ovim naslovom unesite bodove za Test 2" sqref="P6" xr:uid="{00000000-0002-0000-0100-000016000000}"/>
    <dataValidation allowBlank="1" showInputMessage="1" showErrorMessage="1" prompt="Prilagodite naslov stupca i unesite informacije u ovaj stupac pod prilagođenim naslovom" sqref="Q6:U6" xr:uid="{00000000-0002-0000-0100-000017000000}"/>
    <dataValidation allowBlank="1" showInputMessage="1" showErrorMessage="1" prompt="U ovu ćeliju unesite naziv škole, godinu, semestar ili tromjesečje u ćeliju zdesna, naziv predmeta ili projekta u ćeliju E3, a ime nastavnika u ćeliju E4" sqref="B2:D4" xr:uid="{00000000-0002-0000-0100-000001000000}"/>
  </dataValidations>
  <printOptions horizontalCentered="1"/>
  <pageMargins left="0.4" right="0.4" top="0.4" bottom="0.4" header="0.3" footer="0.3"/>
  <pageSetup paperSize="9" scale="36" fitToHeight="0" orientation="portrait" r:id="rId1"/>
  <headerFooter differentFirst="1">
    <oddFooter>Page &amp;P of &amp;N</oddFooter>
  </headerFooter>
  <ignoredErrors>
    <ignoredError sqref="D8:D9 G8:G9 G7 D7" emptyCellReference="1"/>
  </ignoredErrors>
  <tableParts count="2">
    <tablePart r:id="rId2"/>
    <tablePart r:id="rId3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2.xml><?xml version="1.0" encoding="utf-8"?>
<ds:datastoreItem xmlns:ds="http://schemas.openxmlformats.org/officeDocument/2006/customXml" ds:itemID="{C9E2FA6F-CA8B-4F40-BC45-7E9B2AB969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7916E9E4-5458-4C8B-A4D5-49D6D394D5A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3.xml><?xml version="1.0" encoding="utf-8"?>
<ds:datastoreItem xmlns:ds="http://schemas.openxmlformats.org/officeDocument/2006/customXml" ds:itemID="{8BF70C69-D14B-4548-A8B2-9F5027913D6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TM04040655</ap:Template>
  <ap:ScaleCrop>false</ap:ScaleCrop>
  <ap:HeadingPairs>
    <vt:vector baseType="variant" size="4">
      <vt:variant>
        <vt:lpstr>Radni listovi</vt:lpstr>
      </vt:variant>
      <vt:variant>
        <vt:i4>2</vt:i4>
      </vt:variant>
      <vt:variant>
        <vt:lpstr>Imenovani rasponi</vt:lpstr>
      </vt:variant>
      <vt:variant>
        <vt:i4>6</vt:i4>
      </vt:variant>
    </vt:vector>
  </ap:HeadingPairs>
  <ap:TitlesOfParts>
    <vt:vector baseType="lpstr" size="8">
      <vt:lpstr>UPUTE ZA RADNU KNJIGU</vt:lpstr>
      <vt:lpstr>POPIS OCJENA</vt:lpstr>
      <vt:lpstr>'POPIS OCJENA'!Ispis_naslova</vt:lpstr>
      <vt:lpstr>'POPIS OCJENA'!Podrucje_ispisa</vt:lpstr>
      <vt:lpstr>Prosjek</vt:lpstr>
      <vt:lpstr>ProsjekOcjena</vt:lpstr>
      <vt:lpstr>SlovnaOcjena</vt:lpstr>
      <vt:lpstr>TablicaOcjena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2022-11-23T06:47:52Z</dcterms:created>
  <dcterms:modified xsi:type="dcterms:W3CDTF">2022-12-19T10:52:43Z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