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hr-HR\"/>
    </mc:Choice>
  </mc:AlternateContent>
  <xr:revisionPtr revIDLastSave="0" documentId="13_ncr:1_{A4650CCF-DF3D-45FB-9E7F-B1054FFDE0CC}" xr6:coauthVersionLast="43" xr6:coauthVersionMax="43" xr10:uidLastSave="{00000000-0000-0000-0000-000000000000}"/>
  <bookViews>
    <workbookView xWindow="-120" yWindow="-120" windowWidth="28680" windowHeight="14415" xr2:uid="{00000000-000D-0000-FFFF-FFFF00000000}"/>
  </bookViews>
  <sheets>
    <sheet name="Izvješće o troškovima" sheetId="1" r:id="rId1"/>
  </sheets>
  <definedNames>
    <definedName name="CijenaPoKilometru">'Izvješće o troškovima'!$H$3</definedName>
    <definedName name="DatumPočetka">'Izvješće o troškovima'!$D$4</definedName>
    <definedName name="DatumZavršetka">'Izvješće o troškovima'!$D$5</definedName>
    <definedName name="_xlnm.Print_Titles" localSheetId="0">'Izvješće o troškovima'!$8:$8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<sst xmlns="http://schemas.openxmlformats.org/spreadsheetml/2006/main" count="59" uniqueCount="40">
  <si>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Izvješće o troškovima</t>
  </si>
  <si>
    <t>Ime i prezime:</t>
  </si>
  <si>
    <t>Odjel:</t>
  </si>
  <si>
    <t>Radno mjesto:</t>
  </si>
  <si>
    <t>Rukovoditelj:</t>
  </si>
  <si>
    <t>Datum</t>
  </si>
  <si>
    <t>Ime i prezime</t>
  </si>
  <si>
    <t>Prodaja</t>
  </si>
  <si>
    <t>Generalni direktor</t>
  </si>
  <si>
    <t>Konto</t>
  </si>
  <si>
    <t>Prodaja i marketing</t>
  </si>
  <si>
    <t>Naziv tvrtke</t>
  </si>
  <si>
    <t>Adresa</t>
  </si>
  <si>
    <t>Svrha:</t>
  </si>
  <si>
    <t>Datum početka:</t>
  </si>
  <si>
    <t>Datum završetka:</t>
  </si>
  <si>
    <t>Odobrio:</t>
  </si>
  <si>
    <t>Opis</t>
  </si>
  <si>
    <t>Vožnja do zračne luke/let</t>
  </si>
  <si>
    <t>Hotel (2 noćenja)</t>
  </si>
  <si>
    <t>Kotizacija</t>
  </si>
  <si>
    <t>Obroci</t>
  </si>
  <si>
    <t>Obroci i taksi</t>
  </si>
  <si>
    <t>Vožnja od zračne luke</t>
  </si>
  <si>
    <t>Godišnji prodajni seminar</t>
  </si>
  <si>
    <t>Hotel</t>
  </si>
  <si>
    <t>Prijevoz</t>
  </si>
  <si>
    <t>Cijena po kilometru:</t>
  </si>
  <si>
    <t>Cijena za obrok:</t>
  </si>
  <si>
    <t>Cijena za hotel:</t>
  </si>
  <si>
    <t>Početak</t>
  </si>
  <si>
    <t>UKUPNO ZA IZVJEŠĆE O TROŠKOVIMA</t>
  </si>
  <si>
    <t>Kraj</t>
  </si>
  <si>
    <t>Kilometraža</t>
  </si>
  <si>
    <t>HOTEL</t>
  </si>
  <si>
    <t>OBROCI</t>
  </si>
  <si>
    <t>Ostalo</t>
  </si>
  <si>
    <t>PRIJEVOZ/KILOMETRAŽA</t>
  </si>
  <si>
    <t>OSTALO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</si>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</sst>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7" formatCode="#,##0.00\ &quot;kn&quot;"/>
    <numFmt numFmtId="170" formatCode="#,##0.0_)&quot; mi&quot;;\(#,##0.0\)&quot; mi&quot;"/>
    <numFmt numFmtId="172" formatCode="#,##0.00\ &quot;kn&quot;&quot;/milja&quot;"/>
    <numFmt numFmtId="173" formatCode="#,##0.00\ &quot;kn&quot;&quot;/dan&quot;"/>
    <numFmt numFmtId="174" formatCode="#,##0.00\ &quot;kn&quot;&quot;/noć&quot;"/>
  </numFmts>
  <fonts count="21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4" fillId="4" borderId="1" applyNumberFormat="0" applyAlignment="0" applyProtection="0"/>
    <xf numFmtId="0" fontId="9" fillId="0" borderId="0" applyNumberFormat="0" applyFill="0" applyBorder="0" applyAlignment="0" applyProtection="0"/>
    <xf numFmtId="0" fontId="5" fillId="4" borderId="1" applyNumberFormat="0" applyProtection="0">
      <alignment horizontal="left" vertical="center" indent="1"/>
    </xf>
    <xf numFmtId="0" fontId="6" fillId="4" borderId="0" applyBorder="0" applyProtection="0">
      <alignment horizontal="right" vertical="center" indent="1"/>
    </xf>
    <xf numFmtId="0" fontId="3" fillId="4" borderId="0" applyBorder="0" applyProtection="0"/>
    <xf numFmtId="167" fontId="5" fillId="0" borderId="4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>
      <alignment horizontal="right" vertical="center" indent="1"/>
    </xf>
    <xf numFmtId="0" fontId="7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7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70" fontId="1" fillId="0" borderId="0">
      <alignment horizontal="right" vertical="center" inden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7" applyNumberFormat="0" applyAlignment="0" applyProtection="0"/>
    <xf numFmtId="0" fontId="15" fillId="11" borderId="8" applyNumberFormat="0" applyAlignment="0" applyProtection="0"/>
    <xf numFmtId="0" fontId="16" fillId="11" borderId="7" applyNumberFormat="0" applyAlignment="0" applyProtection="0"/>
    <xf numFmtId="0" fontId="17" fillId="0" borderId="9" applyNumberFormat="0" applyFill="0" applyAlignment="0" applyProtection="0"/>
    <xf numFmtId="0" fontId="3" fillId="12" borderId="10" applyNumberFormat="0" applyAlignment="0" applyProtection="0"/>
    <xf numFmtId="0" fontId="18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>
      <alignment vertical="center"/>
    </xf>
    <xf numFmtId="167" fontId="5" fillId="5" borderId="4" xfId="6" applyFill="1" applyProtection="1">
      <alignment horizontal="right" vertical="center" indent="1"/>
    </xf>
    <xf numFmtId="167" fontId="5" fillId="6" borderId="4" xfId="6" applyFill="1" applyProtection="1">
      <alignment horizontal="right" vertical="center" indent="1"/>
    </xf>
    <xf numFmtId="167" fontId="5" fillId="3" borderId="4" xfId="6" applyFill="1" applyProtection="1">
      <alignment horizontal="right" vertical="center" indent="1"/>
    </xf>
    <xf numFmtId="167" fontId="5" fillId="4" borderId="4" xfId="6" applyFill="1" applyProtection="1">
      <alignment horizontal="right" vertical="center" indent="1"/>
    </xf>
    <xf numFmtId="167" fontId="5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7" fillId="4" borderId="0" xfId="8" applyProtection="1">
      <alignment horizontal="right" vertical="center" indent="1"/>
    </xf>
    <xf numFmtId="0" fontId="7" fillId="4" borderId="0" xfId="9" applyProtection="1">
      <alignment horizontal="left" vertical="center" indent="1"/>
    </xf>
    <xf numFmtId="0" fontId="7" fillId="4" borderId="0" xfId="8" applyNumberFormat="1" applyProtection="1">
      <alignment horizontal="right" vertical="center" indent="1"/>
    </xf>
    <xf numFmtId="0" fontId="3" fillId="4" borderId="0" xfId="5" applyNumberFormat="1" applyProtection="1"/>
    <xf numFmtId="0" fontId="3" fillId="4" borderId="2" xfId="5" applyNumberFormat="1" applyBorder="1" applyProtection="1"/>
    <xf numFmtId="0" fontId="3" fillId="4" borderId="3" xfId="5" applyNumberFormat="1" applyBorder="1" applyProtection="1"/>
    <xf numFmtId="0" fontId="7" fillId="4" borderId="0" xfId="8" applyBorder="1" applyProtection="1">
      <alignment horizontal="right" vertical="center" indent="1"/>
    </xf>
    <xf numFmtId="0" fontId="7" fillId="4" borderId="0" xfId="9" applyBorder="1" applyProtection="1">
      <alignment horizontal="left" vertical="center" indent="1"/>
    </xf>
    <xf numFmtId="0" fontId="7" fillId="4" borderId="0" xfId="8" applyNumberFormat="1" applyBorder="1" applyProtection="1">
      <alignment horizontal="right" vertical="center" indent="1"/>
    </xf>
    <xf numFmtId="0" fontId="7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7" fontId="1" fillId="0" borderId="0" xfId="11" applyFill="1" applyBorder="1">
      <alignment horizontal="right" vertical="center" indent="1"/>
    </xf>
    <xf numFmtId="14" fontId="2" fillId="0" borderId="0" xfId="12" applyFont="1">
      <alignment horizontal="left" vertical="center" indent="1"/>
    </xf>
    <xf numFmtId="0" fontId="0" fillId="0" borderId="0" xfId="0" applyNumberFormat="1" applyProtection="1">
      <alignment vertical="center"/>
    </xf>
    <xf numFmtId="14" fontId="0" fillId="4" borderId="0" xfId="12" applyFont="1" applyFill="1" applyAlignment="1">
      <alignment horizontal="left" vertical="center" indent="1"/>
    </xf>
    <xf numFmtId="0" fontId="7" fillId="4" borderId="0" xfId="9" applyNumberFormat="1" applyBorder="1" applyAlignment="1" applyProtection="1">
      <alignment horizontal="left" vertical="center" indent="1"/>
    </xf>
    <xf numFmtId="0" fontId="4" fillId="4" borderId="1" xfId="1" applyAlignment="1" applyProtection="1">
      <alignment horizontal="left" vertical="center" indent="1"/>
    </xf>
    <xf numFmtId="0" fontId="6" fillId="4" borderId="0" xfId="4" applyNumberFormat="1" applyAlignment="1" applyProtection="1">
      <alignment horizontal="right" vertical="center"/>
    </xf>
    <xf numFmtId="0" fontId="6" fillId="4" borderId="5" xfId="4" applyNumberFormat="1" applyBorder="1" applyAlignment="1" applyProtection="1">
      <alignment horizontal="right" vertical="center"/>
    </xf>
    <xf numFmtId="0" fontId="5" fillId="4" borderId="1" xfId="3" applyAlignment="1" applyProtection="1">
      <alignment horizontal="left" vertical="top"/>
    </xf>
    <xf numFmtId="0" fontId="7" fillId="4" borderId="6" xfId="9" applyBorder="1" applyAlignment="1" applyProtection="1">
      <alignment horizontal="left" vertical="center" indent="1"/>
    </xf>
    <xf numFmtId="0" fontId="5" fillId="4" borderId="0" xfId="3" applyBorder="1" applyAlignment="1" applyProtection="1">
      <alignment horizontal="left" vertical="center"/>
    </xf>
    <xf numFmtId="0" fontId="1" fillId="0" borderId="0" xfId="10" applyFill="1" applyBorder="1">
      <alignment horizontal="left" vertical="center" wrapText="1" indent="1"/>
    </xf>
    <xf numFmtId="170" fontId="1" fillId="0" borderId="0" xfId="13">
      <alignment horizontal="right" vertical="center" indent="1"/>
    </xf>
    <xf numFmtId="172" fontId="7" fillId="4" borderId="0" xfId="9" applyNumberFormat="1" applyAlignment="1" applyProtection="1">
      <alignment horizontal="left" vertical="center" indent="1"/>
    </xf>
    <xf numFmtId="173" fontId="7" fillId="4" borderId="0" xfId="9" applyNumberFormat="1" applyAlignment="1" applyProtection="1">
      <alignment horizontal="left" vertical="center" indent="1"/>
    </xf>
    <xf numFmtId="173" fontId="7" fillId="4" borderId="5" xfId="9" applyNumberFormat="1" applyBorder="1" applyAlignment="1" applyProtection="1">
      <alignment horizontal="left" vertical="center" indent="1"/>
    </xf>
    <xf numFmtId="174" fontId="7" fillId="4" borderId="0" xfId="9" applyNumberFormat="1" applyAlignment="1" applyProtection="1">
      <alignment horizontal="left" vertical="center" indent="1"/>
    </xf>
  </cellXfs>
  <cellStyles count="55">
    <cellStyle name="20% - Isticanje1" xfId="32" builtinId="30" customBuiltin="1"/>
    <cellStyle name="20% - Isticanje2" xfId="36" builtinId="34" customBuiltin="1"/>
    <cellStyle name="20% - Isticanje3" xfId="40" builtinId="38" customBuiltin="1"/>
    <cellStyle name="20% - Isticanje4" xfId="44" builtinId="42" customBuiltin="1"/>
    <cellStyle name="20% - Isticanje5" xfId="48" builtinId="46" customBuiltin="1"/>
    <cellStyle name="20% - Isticanje6" xfId="52" builtinId="50" customBuiltin="1"/>
    <cellStyle name="40% - Isticanje1" xfId="33" builtinId="31" customBuiltin="1"/>
    <cellStyle name="40% - Isticanje2" xfId="37" builtinId="35" customBuiltin="1"/>
    <cellStyle name="40% - Isticanje3" xfId="41" builtinId="39" customBuiltin="1"/>
    <cellStyle name="40% - Isticanje4" xfId="45" builtinId="43" customBuiltin="1"/>
    <cellStyle name="40% - Isticanje5" xfId="49" builtinId="47" customBuiltin="1"/>
    <cellStyle name="40% - Isticanje6" xfId="53" builtinId="51" customBuiltin="1"/>
    <cellStyle name="60% - Isticanje1" xfId="34" builtinId="32" customBuiltin="1"/>
    <cellStyle name="60% - Isticanje2" xfId="38" builtinId="36" customBuiltin="1"/>
    <cellStyle name="60% - Isticanje3" xfId="42" builtinId="40" customBuiltin="1"/>
    <cellStyle name="60% - Isticanje4" xfId="46" builtinId="44" customBuiltin="1"/>
    <cellStyle name="60% - Isticanje5" xfId="50" builtinId="48" customBuiltin="1"/>
    <cellStyle name="60% - Isticanje6" xfId="54" builtinId="52" customBuiltin="1"/>
    <cellStyle name="Bilješka" xfId="28" builtinId="10" customBuiltin="1"/>
    <cellStyle name="Datum" xfId="12" xr:uid="{00000000-0005-0000-0000-000004000000}"/>
    <cellStyle name="DetaljiNaslovaTroška" xfId="8" xr:uid="{00000000-0005-0000-0000-000006000000}"/>
    <cellStyle name="DetaljiTroška" xfId="9" xr:uid="{00000000-0005-0000-0000-000005000000}"/>
    <cellStyle name="Dobro" xfId="19" builtinId="26" customBuiltin="1"/>
    <cellStyle name="Hiperveza" xfId="2" builtinId="8" customBuiltin="1"/>
    <cellStyle name="Isticanje1" xfId="31" builtinId="29" customBuiltin="1"/>
    <cellStyle name="Isticanje2" xfId="35" builtinId="33" customBuiltin="1"/>
    <cellStyle name="Isticanje3" xfId="39" builtinId="37" customBuiltin="1"/>
    <cellStyle name="Isticanje4" xfId="43" builtinId="41" customBuiltin="1"/>
    <cellStyle name="Isticanje5" xfId="47" builtinId="45" customBuiltin="1"/>
    <cellStyle name="Isticanje6" xfId="51" builtinId="49" customBuiltin="1"/>
    <cellStyle name="Izlaz" xfId="23" builtinId="21" customBuiltin="1"/>
    <cellStyle name="Izračun" xfId="24" builtinId="22" customBuiltin="1"/>
    <cellStyle name="Loše" xfId="20" builtinId="27" customBuiltin="1"/>
    <cellStyle name="Naslov" xfId="1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21" builtinId="28" customBuiltin="1"/>
    <cellStyle name="Normalno" xfId="0" builtinId="0" customBuiltin="1"/>
    <cellStyle name="Postotak" xfId="18" builtinId="5" customBuiltin="1"/>
    <cellStyle name="Povezana ćelija" xfId="25" builtinId="24" customBuiltin="1"/>
    <cellStyle name="Praćena hiperveza" xfId="7" builtinId="9" customBuiltin="1"/>
    <cellStyle name="Provjera ćelije" xfId="26" builtinId="23" customBuiltin="1"/>
    <cellStyle name="TablicaDetaljiLijevoPoravnato" xfId="10" xr:uid="{00000000-0005-0000-0000-000010000000}"/>
    <cellStyle name="TablicaIznosi" xfId="11" xr:uid="{00000000-0005-0000-0000-00000F000000}"/>
    <cellStyle name="TablicaKilometraža" xfId="13" xr:uid="{00000000-0005-0000-0000-000011000000}"/>
    <cellStyle name="Tekst objašnjenja" xfId="29" builtinId="53" customBuiltin="1"/>
    <cellStyle name="Tekst upozorenja" xfId="27" builtinId="11" customBuiltin="1"/>
    <cellStyle name="Ukupni zbroj" xfId="30" builtinId="25" customBuiltin="1"/>
    <cellStyle name="Unos" xfId="22" builtinId="20" customBuiltin="1"/>
    <cellStyle name="Valuta" xfId="16" builtinId="4" customBuiltin="1"/>
    <cellStyle name="Valuta [0]" xfId="17" builtinId="7" customBuiltin="1"/>
    <cellStyle name="Zarez" xfId="14" builtinId="3" customBuiltin="1"/>
    <cellStyle name="Zarez [0]" xfId="15" builtinId="6" customBuiltin="1"/>
  </cellStyles>
  <dxfs count="22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n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n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n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7" formatCode="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n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n&quot;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Izvješće o troškovima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Troškovi" displayName="tablicaTroškovi" ref="A8:K15" headerRowDxfId="17" dataDxfId="16" totalsRowDxfId="15">
  <tableColumns count="11">
    <tableColumn id="1" xr3:uid="{00000000-0010-0000-0000-000001000000}" name="Datum" totalsRowLabel="Ukupni zbrojevi" dataCellStyle="Datum"/>
    <tableColumn id="2" xr3:uid="{00000000-0010-0000-0000-000002000000}" name="Konto" totalsRowDxfId="5" dataCellStyle="TablicaDetaljiLijevoPoravnato"/>
    <tableColumn id="3" xr3:uid="{00000000-0010-0000-0000-000003000000}" name="Opis" totalsRowDxfId="6" dataCellStyle="TablicaDetaljiLijevoPoravnato"/>
    <tableColumn id="4" xr3:uid="{00000000-0010-0000-0000-000004000000}" name="Hotel" totalsRowFunction="sum" totalsRowDxfId="7" dataCellStyle="TablicaIznosi"/>
    <tableColumn id="8" xr3:uid="{00000000-0010-0000-0000-000008000000}" name="Obroci" totalsRowFunction="sum" totalsRowDxfId="8" dataCellStyle="TablicaIznosi"/>
    <tableColumn id="5" xr3:uid="{00000000-0010-0000-0000-000005000000}" name="Prijevoz" totalsRowFunction="sum" totalsRowDxfId="9" dataCellStyle="TablicaIznosi"/>
    <tableColumn id="6" xr3:uid="{00000000-0010-0000-0000-000006000000}" name="Početak" totalsRowDxfId="10" dataCellStyle="TablicaKilometraža"/>
    <tableColumn id="7" xr3:uid="{00000000-0010-0000-0000-000007000000}" name="Kraj" totalsRowDxfId="11" dataCellStyle="TablicaKilometraža"/>
    <tableColumn id="12" xr3:uid="{00000000-0010-0000-0000-00000C000000}" name="Kilometraža" totalsRowFunction="sum" totalsRowDxfId="12" dataCellStyle="TablicaIznosi">
      <calculatedColumnFormula>IF(COUNTA(tablicaTroškovi[[#This Row],[Početak]:[Kraj]])=2,(tablicaTroškovi[[#This Row],[Kraj]]-tablicaTroškovi[[#This Row],[Početak]])*CijenaPoKilometru,"")</calculatedColumnFormula>
    </tableColumn>
    <tableColumn id="9" xr3:uid="{00000000-0010-0000-0000-000009000000}" name="Ostalo" totalsRowFunction="sum" totalsRowDxfId="13" dataCellStyle="TablicaIznosi"/>
    <tableColumn id="11" xr3:uid="{00000000-0010-0000-0000-00000B000000}" name="Ukupno" totalsRowFunction="sum" totalsRowDxfId="14" dataCellStyle="TablicaIznosi">
      <calculatedColumnFormula>IF(COUNTA(tablicaTroškovi[[#This Row],[Datum]:[Kraj]])=0,"",SUM(tablicaTroškovi[[#This Row],[Hotel]:[Prijevoz]],tablicaTroškovi[[#This Row],[Kilometraža]:[Ostalo]]))</calculatedColumnFormula>
    </tableColumn>
  </tableColumns>
  <tableStyleInfo name="Izvješće o troškovim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troškove hotela, obroka i transporta te početnu i završnu kilometražu. Trošak kilometraže i ukupni troškovi izračunavaju se automatski"/>
    </ext>
  </extLst>
</table>
</file>

<file path=xl/theme/theme1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7.125" style="7" customWidth="1"/>
    <col min="2" max="2" width="22.75" style="7" customWidth="1"/>
    <col min="3" max="3" width="26.75" style="7" customWidth="1"/>
    <col min="4" max="4" width="11.875" style="28" customWidth="1"/>
    <col min="5" max="6" width="12.75" style="28" customWidth="1"/>
    <col min="7" max="8" width="19.625" style="7" customWidth="1"/>
    <col min="9" max="9" width="13.5" style="7" customWidth="1"/>
    <col min="10" max="10" width="17.375" style="28" customWidth="1"/>
    <col min="11" max="11" width="24.2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1" t="s">
        <v>0</v>
      </c>
      <c r="B1" s="31"/>
      <c r="C1" s="36" t="s">
        <v>11</v>
      </c>
      <c r="D1" s="36"/>
      <c r="E1" s="36"/>
      <c r="F1" s="36"/>
      <c r="G1" s="36"/>
      <c r="H1" s="36"/>
      <c r="I1" s="36"/>
      <c r="J1" s="36"/>
      <c r="K1" s="36"/>
      <c r="L1" s="6"/>
    </row>
    <row r="2" spans="1:12" ht="29.1" customHeight="1" thickTop="1" thickBot="1" x14ac:dyDescent="0.35">
      <c r="A2" s="31"/>
      <c r="B2" s="31"/>
      <c r="C2" s="34" t="s">
        <v>12</v>
      </c>
      <c r="D2" s="34"/>
      <c r="E2" s="34"/>
      <c r="F2" s="34"/>
      <c r="G2" s="34"/>
      <c r="H2" s="32" t="s">
        <v>31</v>
      </c>
      <c r="I2" s="32"/>
      <c r="J2" s="33"/>
      <c r="K2" s="4">
        <f>SUM(tablicaTroškovi[Ukupno])</f>
        <v>1290.7000000000007</v>
      </c>
      <c r="L2" s="6"/>
    </row>
    <row r="3" spans="1:12" ht="24" customHeight="1" thickTop="1" thickBot="1" x14ac:dyDescent="0.35">
      <c r="A3" s="8" t="s">
        <v>1</v>
      </c>
      <c r="B3" s="9" t="s">
        <v>6</v>
      </c>
      <c r="C3" s="8" t="s">
        <v>13</v>
      </c>
      <c r="D3" s="35" t="s">
        <v>24</v>
      </c>
      <c r="E3" s="35"/>
      <c r="F3" s="35"/>
      <c r="G3" s="10" t="s">
        <v>27</v>
      </c>
      <c r="H3" s="39">
        <v>0.5</v>
      </c>
      <c r="I3" s="39"/>
      <c r="J3" s="11" t="s">
        <v>34</v>
      </c>
      <c r="K3" s="12" t="s">
        <v>37</v>
      </c>
      <c r="L3" s="6"/>
    </row>
    <row r="4" spans="1:12" ht="24" customHeight="1" thickBot="1" x14ac:dyDescent="0.35">
      <c r="A4" s="8" t="s">
        <v>2</v>
      </c>
      <c r="B4" s="9" t="s">
        <v>7</v>
      </c>
      <c r="C4" s="10" t="s">
        <v>14</v>
      </c>
      <c r="D4" s="29" t="s">
        <v>5</v>
      </c>
      <c r="E4" s="29"/>
      <c r="F4" s="29"/>
      <c r="G4" s="10" t="s">
        <v>28</v>
      </c>
      <c r="H4" s="40">
        <v>30</v>
      </c>
      <c r="I4" s="41"/>
      <c r="J4" s="1">
        <f>SUM(tablicaTroškovi[Hotel])</f>
        <v>445</v>
      </c>
      <c r="K4" s="5">
        <f>SUM(tablicaTroškovi[Prijevoz],tablicaTroškovi[Kilometraža])</f>
        <v>745.70000000000073</v>
      </c>
      <c r="L4" s="6"/>
    </row>
    <row r="5" spans="1:12" ht="24" customHeight="1" thickBot="1" x14ac:dyDescent="0.35">
      <c r="A5" s="8" t="s">
        <v>3</v>
      </c>
      <c r="B5" s="9" t="s">
        <v>8</v>
      </c>
      <c r="C5" s="10" t="s">
        <v>15</v>
      </c>
      <c r="D5" s="29" t="s">
        <v>5</v>
      </c>
      <c r="E5" s="29"/>
      <c r="F5" s="29"/>
      <c r="G5" s="10" t="s">
        <v>29</v>
      </c>
      <c r="H5" s="42">
        <v>200</v>
      </c>
      <c r="I5" s="42"/>
      <c r="J5" s="13" t="s">
        <v>35</v>
      </c>
      <c r="K5" s="13" t="s">
        <v>38</v>
      </c>
      <c r="L5" s="6"/>
    </row>
    <row r="6" spans="1:12" ht="24" customHeight="1" thickBot="1" x14ac:dyDescent="0.35">
      <c r="A6" s="14" t="s">
        <v>4</v>
      </c>
      <c r="B6" s="15" t="s">
        <v>6</v>
      </c>
      <c r="C6" s="16" t="s">
        <v>16</v>
      </c>
      <c r="D6" s="30" t="s">
        <v>6</v>
      </c>
      <c r="E6" s="30"/>
      <c r="F6" s="30"/>
      <c r="G6" s="16"/>
      <c r="H6" s="17"/>
      <c r="I6" s="19"/>
      <c r="J6" s="2">
        <f>SUM(tablicaTroškovi[Obroci])</f>
        <v>75</v>
      </c>
      <c r="K6" s="3">
        <f>SUM(tablicaTroškovi[Ostalo])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25</v>
      </c>
      <c r="E8" s="23" t="s">
        <v>21</v>
      </c>
      <c r="F8" s="23" t="s">
        <v>26</v>
      </c>
      <c r="G8" s="23" t="s">
        <v>30</v>
      </c>
      <c r="H8" s="23" t="s">
        <v>32</v>
      </c>
      <c r="I8" s="23" t="s">
        <v>33</v>
      </c>
      <c r="J8" s="23" t="s">
        <v>36</v>
      </c>
      <c r="K8" s="23" t="s">
        <v>39</v>
      </c>
      <c r="L8" s="24"/>
    </row>
    <row r="9" spans="1:12" s="25" customFormat="1" ht="33.950000000000003" customHeight="1" x14ac:dyDescent="0.3">
      <c r="A9" s="27" t="s">
        <v>5</v>
      </c>
      <c r="B9" s="37" t="s">
        <v>10</v>
      </c>
      <c r="C9" s="37" t="s">
        <v>18</v>
      </c>
      <c r="D9" s="26"/>
      <c r="E9" s="26"/>
      <c r="F9" s="26">
        <v>428</v>
      </c>
      <c r="G9" s="38">
        <v>11378.5</v>
      </c>
      <c r="H9" s="38">
        <v>11456.2</v>
      </c>
      <c r="I9" s="26">
        <f>IF(COUNTA(tablicaTroškovi[[#This Row],[Početak]:[Kraj]])=2,(tablicaTroškovi[[#This Row],[Kraj]]-tablicaTroškovi[[#This Row],[Početak]])*CijenaPoKilometru,"")</f>
        <v>38.850000000000364</v>
      </c>
      <c r="J9" s="26"/>
      <c r="K9" s="26">
        <f>IF(COUNTA(tablicaTroškovi[[#This Row],[Datum]:[Kraj]])=0,"",SUM(tablicaTroškovi[[#This Row],[Hotel]:[Prijevoz]],tablicaTroškovi[[#This Row],[Kilometraža]:[Ostalo]]))</f>
        <v>466.85000000000036</v>
      </c>
    </row>
    <row r="10" spans="1:12" s="25" customFormat="1" ht="33.950000000000003" customHeight="1" x14ac:dyDescent="0.3">
      <c r="A10" s="27" t="s">
        <v>5</v>
      </c>
      <c r="B10" s="37" t="s">
        <v>10</v>
      </c>
      <c r="C10" s="37" t="s">
        <v>19</v>
      </c>
      <c r="D10" s="26">
        <v>445</v>
      </c>
      <c r="E10" s="26"/>
      <c r="F10" s="26">
        <v>225</v>
      </c>
      <c r="G10" s="38"/>
      <c r="H10" s="38"/>
      <c r="I10" s="26" t="str">
        <f>IF(COUNTA(tablicaTroškovi[[#This Row],[Početak]:[Kraj]])=2,(tablicaTroškovi[[#This Row],[Kraj]]-tablicaTroškovi[[#This Row],[Početak]])*CijenaPoKilometru,"")</f>
        <v/>
      </c>
      <c r="J10" s="26"/>
      <c r="K10" s="26">
        <f>IF(COUNTA(tablicaTroškovi[[#This Row],[Datum]:[Kraj]])=0,"",SUM(tablicaTroškovi[[#This Row],[Hotel]:[Prijevoz]],tablicaTroškovi[[#This Row],[Kilometraža]:[Ostalo]]))</f>
        <v>670</v>
      </c>
    </row>
    <row r="11" spans="1:12" s="25" customFormat="1" ht="33.950000000000003" customHeight="1" x14ac:dyDescent="0.3">
      <c r="A11" s="27" t="s">
        <v>5</v>
      </c>
      <c r="B11" s="37" t="s">
        <v>10</v>
      </c>
      <c r="C11" s="37" t="s">
        <v>20</v>
      </c>
      <c r="D11" s="26"/>
      <c r="E11" s="26"/>
      <c r="F11" s="26"/>
      <c r="G11" s="38"/>
      <c r="H11" s="38"/>
      <c r="I11" s="26" t="str">
        <f>IF(COUNTA(tablicaTroškovi[[#This Row],[Početak]:[Kraj]])=2,(tablicaTroškovi[[#This Row],[Kraj]]-tablicaTroškovi[[#This Row],[Početak]])*CijenaPoKilometru,"")</f>
        <v/>
      </c>
      <c r="J11" s="26">
        <v>25</v>
      </c>
      <c r="K11" s="26">
        <f>IF(COUNTA(tablicaTroškovi[[#This Row],[Datum]:[Kraj]])=0,"",SUM(tablicaTroškovi[[#This Row],[Hotel]:[Prijevoz]],tablicaTroškovi[[#This Row],[Kilometraža]:[Ostalo]]))</f>
        <v>25</v>
      </c>
    </row>
    <row r="12" spans="1:12" ht="33.950000000000003" customHeight="1" x14ac:dyDescent="0.3">
      <c r="A12" s="27" t="s">
        <v>5</v>
      </c>
      <c r="B12" s="37" t="s">
        <v>10</v>
      </c>
      <c r="C12" s="37" t="s">
        <v>21</v>
      </c>
      <c r="D12" s="26"/>
      <c r="E12" s="26">
        <v>30</v>
      </c>
      <c r="F12" s="26"/>
      <c r="G12" s="38"/>
      <c r="H12" s="38"/>
      <c r="I12" s="26" t="str">
        <f>IF(COUNTA(tablicaTroškovi[[#This Row],[Početak]:[Kraj]])=2,(tablicaTroškovi[[#This Row],[Kraj]]-tablicaTroškovi[[#This Row],[Početak]])*CijenaPoKilometru,"")</f>
        <v/>
      </c>
      <c r="J12" s="26"/>
      <c r="K12" s="26">
        <f>IF(COUNTA(tablicaTroškovi[[#This Row],[Datum]:[Kraj]])=0,"",SUM(tablicaTroškovi[[#This Row],[Hotel]:[Prijevoz]],tablicaTroškovi[[#This Row],[Kilometraža]:[Ostalo]]))</f>
        <v>30</v>
      </c>
    </row>
    <row r="13" spans="1:12" ht="33.950000000000003" customHeight="1" x14ac:dyDescent="0.3">
      <c r="A13" s="27" t="s">
        <v>5</v>
      </c>
      <c r="B13" s="37" t="s">
        <v>10</v>
      </c>
      <c r="C13" s="37" t="s">
        <v>22</v>
      </c>
      <c r="D13" s="26"/>
      <c r="E13" s="26">
        <v>30</v>
      </c>
      <c r="F13" s="26">
        <v>15</v>
      </c>
      <c r="G13" s="38"/>
      <c r="H13" s="38"/>
      <c r="I13" s="26" t="str">
        <f>IF(COUNTA(tablicaTroškovi[[#This Row],[Početak]:[Kraj]])=2,(tablicaTroškovi[[#This Row],[Kraj]]-tablicaTroškovi[[#This Row],[Početak]])*CijenaPoKilometru,"")</f>
        <v/>
      </c>
      <c r="J13" s="26"/>
      <c r="K13" s="26">
        <f>IF(COUNTA(tablicaTroškovi[[#This Row],[Datum]:[Kraj]])=0,"",SUM(tablicaTroškovi[[#This Row],[Hotel]:[Prijevoz]],tablicaTroškovi[[#This Row],[Kilometraža]:[Ostalo]]))</f>
        <v>45</v>
      </c>
    </row>
    <row r="14" spans="1:12" ht="33.950000000000003" customHeight="1" x14ac:dyDescent="0.3">
      <c r="A14" s="27" t="s">
        <v>5</v>
      </c>
      <c r="B14" s="37" t="s">
        <v>10</v>
      </c>
      <c r="C14" s="37" t="s">
        <v>21</v>
      </c>
      <c r="D14" s="26"/>
      <c r="E14" s="26">
        <v>15</v>
      </c>
      <c r="F14" s="26"/>
      <c r="G14" s="38"/>
      <c r="H14" s="38"/>
      <c r="I14" s="26" t="str">
        <f>IF(COUNTA(tablicaTroškovi[[#This Row],[Početak]:[Kraj]])=2,(tablicaTroškovi[[#This Row],[Kraj]]-tablicaTroškovi[[#This Row],[Početak]])*CijenaPoKilometru,"")</f>
        <v/>
      </c>
      <c r="J14" s="26"/>
      <c r="K14" s="26">
        <f>IF(COUNTA(tablicaTroškovi[[#This Row],[Datum]:[Kraj]])=0,"",SUM(tablicaTroškovi[[#This Row],[Hotel]:[Prijevoz]],tablicaTroškovi[[#This Row],[Kilometraža]:[Ostalo]]))</f>
        <v>15</v>
      </c>
    </row>
    <row r="15" spans="1:12" ht="33.950000000000003" customHeight="1" x14ac:dyDescent="0.3">
      <c r="A15" s="27" t="s">
        <v>5</v>
      </c>
      <c r="B15" s="37" t="s">
        <v>10</v>
      </c>
      <c r="C15" s="37" t="s">
        <v>23</v>
      </c>
      <c r="D15" s="26"/>
      <c r="E15" s="26"/>
      <c r="F15" s="26"/>
      <c r="G15" s="38">
        <v>11456.2</v>
      </c>
      <c r="H15" s="38">
        <v>11533.900000000001</v>
      </c>
      <c r="I15" s="26">
        <f>IF(COUNTA(tablicaTroškovi[[#This Row],[Početak]:[Kraj]])=2,(tablicaTroškovi[[#This Row],[Kraj]]-tablicaTroškovi[[#This Row],[Početak]])*CijenaPoKilometru,"")</f>
        <v>38.850000000000364</v>
      </c>
      <c r="J15" s="26"/>
      <c r="K15" s="26">
        <f>IF(COUNTA(tablicaTroškovi[[#This Row],[Datum]:[Kraj]])=0,"",SUM(tablicaTroškovi[[#This Row],[Hotel]:[Prijevoz]],tablicaTroškovi[[#This Row],[Kilometraža]:[Ostalo]]))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4" priority="4">
      <formula>D9&lt;0</formula>
    </cfRule>
  </conditionalFormatting>
  <conditionalFormatting sqref="G9:I15">
    <cfRule type="expression" dxfId="3" priority="19">
      <formula>($H9&lt;&gt;"")*($G9&lt;&gt;"")*($H9&lt;$G9)</formula>
    </cfRule>
  </conditionalFormatting>
  <conditionalFormatting sqref="A9:A15">
    <cfRule type="expression" dxfId="2" priority="76">
      <formula>(($A9&lt;$D$4)+($A9&gt;$D$5))*($A9&lt;&gt;"")</formula>
    </cfRule>
  </conditionalFormatting>
  <conditionalFormatting sqref="D4:D5">
    <cfRule type="notContainsBlanks" dxfId="1" priority="1">
      <formula>LEN(TRIM(D4))&gt;0</formula>
    </cfRule>
  </conditionalFormatting>
  <conditionalFormatting sqref="E9:E15">
    <cfRule type="expression" dxfId="0" priority="145">
      <formula>SUMIF($A$9:$A$15,$A9,$E$9:$E$15)&gt;$H$4</formula>
    </cfRule>
  </conditionalFormatting>
  <dataValidations xWindow="534" yWindow="367" count="46">
    <dataValidation allowBlank="1" showInputMessage="1" showErrorMessage="1" prompt="Na ovom radnom listu stvorite izvješće o troškovima. Naslov se nalazi u ovoj ćeliji. Unesite naziv i adresu tvrtke u ćelije zdesna te detalje u tablicu Troškovi" sqref="A1:B2" xr:uid="{00000000-0002-0000-0000-000000000000}"/>
    <dataValidation allowBlank="1" showInputMessage="1" showErrorMessage="1" prompt="U ovu ćeliju unesite naziv tvrtke" sqref="C1:K1" xr:uid="{00000000-0002-0000-0000-000001000000}"/>
    <dataValidation allowBlank="1" showInputMessage="1" showErrorMessage="1" prompt="Unesite adresu tvrtke u ovu ćeliju, a druge pojedinosti u ćelije od A3 do D6 i od G3 do H5. Zbroj za izvješće o troškovima automatski se izračunava u ćeliji K2" sqref="C2:G2" xr:uid="{00000000-0002-0000-0000-000002000000}"/>
    <dataValidation allowBlank="1" showInputMessage="1" showErrorMessage="1" prompt="U ćeliju zdesna unesite ime i prezime" sqref="A3" xr:uid="{00000000-0002-0000-0000-000003000000}"/>
    <dataValidation allowBlank="1" showInputMessage="1" showErrorMessage="1" prompt="U ovu ćeliju unesite ime i prezime" sqref="B3" xr:uid="{00000000-0002-0000-0000-000004000000}"/>
    <dataValidation allowBlank="1" showInputMessage="1" showErrorMessage="1" prompt="Odjel unesite u ćeliju zdesna" sqref="A4" xr:uid="{00000000-0002-0000-0000-000005000000}"/>
    <dataValidation allowBlank="1" showInputMessage="1" showErrorMessage="1" prompt="U ovu ćeliju unesite odjel" sqref="B4" xr:uid="{00000000-0002-0000-0000-000006000000}"/>
    <dataValidation allowBlank="1" showInputMessage="1" showErrorMessage="1" prompt="Radno mjesto unesite u ćeliju zdesna" sqref="A5" xr:uid="{00000000-0002-0000-0000-000007000000}"/>
    <dataValidation allowBlank="1" showInputMessage="1" showErrorMessage="1" prompt="U ovu ćeliju unesite radno mjesto" sqref="B5" xr:uid="{00000000-0002-0000-0000-000008000000}"/>
    <dataValidation allowBlank="1" showInputMessage="1" showErrorMessage="1" prompt="U ćeliju zdesna unesite ime i prezime rukovoditelja" sqref="A6" xr:uid="{00000000-0002-0000-0000-000009000000}"/>
    <dataValidation allowBlank="1" showInputMessage="1" showErrorMessage="1" prompt="U ovu ćeliju unesite ime i prezime rukovoditelja" sqref="B6" xr:uid="{00000000-0002-0000-0000-00000A000000}"/>
    <dataValidation allowBlank="1" showInputMessage="1" showErrorMessage="1" prompt="U ćeliju zdesna unesite svrhu troška" sqref="C3" xr:uid="{00000000-0002-0000-0000-00000B000000}"/>
    <dataValidation allowBlank="1" showInputMessage="1" showErrorMessage="1" prompt="U ovu ćeliju unesite svrhu troška" sqref="D3:F3" xr:uid="{00000000-0002-0000-0000-00000C000000}"/>
    <dataValidation allowBlank="1" showInputMessage="1" showErrorMessage="1" prompt="U ćeliju zdesna unesite datum početka" sqref="C4" xr:uid="{00000000-0002-0000-0000-00000D000000}"/>
    <dataValidation allowBlank="1" showInputMessage="1" showErrorMessage="1" prompt="U ovu ćeliju unesite datum početka." sqref="D4:F4" xr:uid="{00000000-0002-0000-0000-00000E000000}"/>
    <dataValidation allowBlank="1" showInputMessage="1" showErrorMessage="1" prompt="U ćeliju zdesna unesite datum završetka." sqref="C5" xr:uid="{00000000-0002-0000-0000-00000F000000}"/>
    <dataValidation allowBlank="1" showInputMessage="1" showErrorMessage="1" prompt="U ovu ćeliju unesite datum završetka" sqref="D5:F5" xr:uid="{00000000-0002-0000-0000-000010000000}"/>
    <dataValidation allowBlank="1" showInputMessage="1" showErrorMessage="1" prompt="U ćeliju zdesna unesite ime i prezime odobravatelja" sqref="C6" xr:uid="{00000000-0002-0000-0000-000011000000}"/>
    <dataValidation allowBlank="1" showInputMessage="1" showErrorMessage="1" prompt="U ovu ćeliju unesite ime i prezime odobravatelja" sqref="D6:F6" xr:uid="{00000000-0002-0000-0000-000012000000}"/>
    <dataValidation allowBlank="1" showInputMessage="1" showErrorMessage="1" prompt="U ćeliju zdesna unesite cijenu po kilometru" sqref="G3" xr:uid="{00000000-0002-0000-0000-000013000000}"/>
    <dataValidation allowBlank="1" showInputMessage="1" showErrorMessage="1" prompt="U ovu ćeliju unesite cijenu po kilometru" sqref="H3:I3" xr:uid="{00000000-0002-0000-0000-000014000000}"/>
    <dataValidation allowBlank="1" showInputMessage="1" showErrorMessage="1" prompt="Cijenu za obrok unesite u ćeliju zdesna" sqref="G4" xr:uid="{00000000-0002-0000-0000-000015000000}"/>
    <dataValidation allowBlank="1" showInputMessage="1" showErrorMessage="1" prompt="U ovu ćeliju unesite cijenu za obrok" sqref="H4:I4" xr:uid="{00000000-0002-0000-0000-000016000000}"/>
    <dataValidation allowBlank="1" showInputMessage="1" showErrorMessage="1" prompt="Cijenu hotela unesite u ćeliju zdesna" sqref="G5" xr:uid="{00000000-0002-0000-0000-000017000000}"/>
    <dataValidation allowBlank="1" showInputMessage="1" showErrorMessage="1" prompt="U ovu ćeliju unesite cijenu hotela" sqref="H5:I5" xr:uid="{00000000-0002-0000-0000-000018000000}"/>
    <dataValidation allowBlank="1" showInputMessage="1" showErrorMessage="1" prompt="Zbroj za izvješće o troškovima automatski se izračunava u ćeliji zdesna" sqref="H2:J2" xr:uid="{00000000-0002-0000-0000-000019000000}"/>
    <dataValidation allowBlank="1" showInputMessage="1" showErrorMessage="1" prompt="Zbroj za izvješće o troškovima automatski se izračunava u ovoj ćeliji, a zbroj za hotele, transport ili kilometražu, obroke i ostale troškove u ćelijama od J3 do K6" sqref="K2" xr:uid="{00000000-0002-0000-0000-00001A000000}"/>
    <dataValidation allowBlank="1" showInputMessage="1" showErrorMessage="1" prompt="Troškovi hotela automatski se izračunavaju u ćeliji ispod ove" sqref="J3" xr:uid="{00000000-0002-0000-0000-00001B000000}"/>
    <dataValidation allowBlank="1" showInputMessage="1" showErrorMessage="1" prompt="Troškovi hotela automatski se izračunavaju u ovoj ćeliji" sqref="J4" xr:uid="{00000000-0002-0000-0000-00001C000000}"/>
    <dataValidation allowBlank="1" showInputMessage="1" showErrorMessage="1" prompt="Transport ili kilometraža automatski se izračunavaju u ćeliji ispod ove" sqref="K3" xr:uid="{00000000-0002-0000-0000-00001D000000}"/>
    <dataValidation allowBlank="1" showInputMessage="1" showErrorMessage="1" prompt="Transport ili kilometraža automatski se izračunavaju u ovoj ćeliji" sqref="K4" xr:uid="{00000000-0002-0000-0000-00001E000000}"/>
    <dataValidation allowBlank="1" showInputMessage="1" showErrorMessage="1" prompt="Troškovi obroka automatski se izračunavaju u ćeliji ispod ove" sqref="J5" xr:uid="{00000000-0002-0000-0000-00001F000000}"/>
    <dataValidation allowBlank="1" showInputMessage="1" showErrorMessage="1" prompt="Troškovi obroka automatski se izračunavaju u ovoj ćeliji" sqref="J6" xr:uid="{00000000-0002-0000-0000-000020000000}"/>
    <dataValidation allowBlank="1" showInputMessage="1" showErrorMessage="1" prompt="Ostali se troškovi automatski izračunavaju u ćeliji ispod ove" sqref="K5" xr:uid="{00000000-0002-0000-0000-000021000000}"/>
    <dataValidation allowBlank="1" showInputMessage="1" showErrorMessage="1" prompt="Ostali se troškovi automatski izračunavaju u ovoj ćeliji. Detalje unesite u tablicu koja počinje od ćelije A8" sqref="K6" xr:uid="{00000000-0002-0000-0000-000022000000}"/>
    <dataValidation allowBlank="1" showInputMessage="1" showErrorMessage="1" prompt="U ovaj stupac ispod ovog zaglavlja unesite datum" sqref="A8" xr:uid="{00000000-0002-0000-0000-000023000000}"/>
    <dataValidation allowBlank="1" showInputMessage="1" showErrorMessage="1" prompt="U ovaj stupac ispod ovog zaglavlja unesite naziv klijenta" sqref="B8" xr:uid="{00000000-0002-0000-0000-000024000000}"/>
    <dataValidation allowBlank="1" showInputMessage="1" showErrorMessage="1" prompt="U ovaj stupac ispod ovog zaglavlja unesite opis" sqref="C8" xr:uid="{00000000-0002-0000-0000-000025000000}"/>
    <dataValidation allowBlank="1" showInputMessage="1" showErrorMessage="1" prompt="U ovaj stupac ispod ovog zaglavlja unesite troškove hotela" sqref="D8" xr:uid="{00000000-0002-0000-0000-000026000000}"/>
    <dataValidation allowBlank="1" showInputMessage="1" showErrorMessage="1" prompt="U ovaj stupac ispod ovog zaglavlja unesite troškove obroka" sqref="E8" xr:uid="{00000000-0002-0000-0000-000027000000}"/>
    <dataValidation allowBlank="1" showInputMessage="1" showErrorMessage="1" prompt="U ovaj stupac ispod ovog zaglavlja unesite troškove transporta" sqref="F8" xr:uid="{00000000-0002-0000-0000-000028000000}"/>
    <dataValidation allowBlank="1" showInputMessage="1" showErrorMessage="1" prompt="U ovaj stupac ispod ovog zaglavlja unesite početnu kilometražu" sqref="G8" xr:uid="{00000000-0002-0000-0000-000029000000}"/>
    <dataValidation allowBlank="1" showInputMessage="1" showErrorMessage="1" prompt="U ovaj stupac ispod ovog zaglavlja unesite završnu kilometražu" sqref="H8" xr:uid="{00000000-0002-0000-0000-00002A000000}"/>
    <dataValidation allowBlank="1" showInputMessage="1" showErrorMessage="1" prompt="U ovom se stupcu ispod ovog zaglavlja automatski izračunava trošak kilometraže" sqref="I8" xr:uid="{00000000-0002-0000-0000-00002B000000}"/>
    <dataValidation allowBlank="1" showInputMessage="1" showErrorMessage="1" prompt="U ovaj stupac ispod ovog zaglavlja unesite ostale troškove" sqref="J8" xr:uid="{00000000-0002-0000-0000-00002C000000}"/>
    <dataValidation allowBlank="1" showInputMessage="1" showErrorMessage="1" prompt="U ovom stupcu ispod ovog zaglavlja automatski se izračunavaju ukupni troškovi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TM00000029</ap:Template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rasponi</vt:lpstr>
      </vt:variant>
      <vt:variant>
        <vt:i4>4</vt:i4>
      </vt:variant>
    </vt:vector>
  </ap:HeadingPairs>
  <ap:TitlesOfParts>
    <vt:vector baseType="lpstr" size="5">
      <vt:lpstr>Izvješće o troškovima</vt:lpstr>
      <vt:lpstr>CijenaPoKilometru</vt:lpstr>
      <vt:lpstr>DatumPočetka</vt:lpstr>
      <vt:lpstr>DatumZavršetka</vt:lpstr>
      <vt:lpstr>'Izvješće o troškovima'!Ispis_naslova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2019-05-21T00:39:02Z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