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90515_Accessibility_WAC_Win32_iOS_Q4_B7\04_PreDTP_Done\hr-HR\"/>
    </mc:Choice>
  </mc:AlternateContent>
  <xr:revisionPtr revIDLastSave="0" documentId="13_ncr:1_{BADF3F1D-62FA-4F2D-8A99-0476C56E443A}" xr6:coauthVersionLast="43" xr6:coauthVersionMax="43" xr10:uidLastSave="{00000000-0000-0000-0000-000000000000}"/>
  <bookViews>
    <workbookView xWindow="-120" yWindow="-120" windowWidth="19200" windowHeight="10320" xr2:uid="{00000000-000D-0000-FFFF-FFFF00000000}"/>
  </bookViews>
  <sheets>
    <sheet name="Mjesečni prihod" sheetId="6" r:id="rId1"/>
    <sheet name="Mjesečni troškovi" sheetId="7" r:id="rId2"/>
    <sheet name="Troškovi semestra" sheetId="8" r:id="rId3"/>
  </sheets>
  <definedNames>
    <definedName name="MjesečniTrošakSemestra" localSheetId="2">SUM(TroškoviSemestra[iznos])/TrajanjeSemestra</definedName>
    <definedName name="NovčaniPriljevi" localSheetId="0">'Mjesečni prihod'!$C$6</definedName>
    <definedName name="TrajanjeSemestra" localSheetId="0">'Mjesečni prihod'!$G$3</definedName>
    <definedName name="Troškovi" localSheetId="1">[0]!MjesečniTrošakSemestra+'Mjesečni troškovi'!UkupniMjesečniTroškovi</definedName>
    <definedName name="UkupniMjesečniPrihodi" localSheetId="0">SUM(MjesečniPrihod[iznos])</definedName>
    <definedName name="UkupniMjesečniTroškovi" localSheetId="1">SUM(MjesečniTroškovi[iznos])</definedName>
    <definedName name="UkupniTroškovi" localSheetId="0">'Mjesečni prihod'!$G$6</definedName>
    <definedName name="UkupniTroškoviSemestra" localSheetId="2">SUM(TroškoviSemestra[iznos])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<sst xmlns="http://schemas.openxmlformats.org/spreadsheetml/2006/main" count="39" uniqueCount="34">
  <si>
    <t>studentski
proračun</t>
  </si>
  <si>
    <t>novčani priljevi:</t>
  </si>
  <si>
    <t>novčani priljevi svakog mjeseca</t>
  </si>
  <si>
    <t>stavka</t>
  </si>
  <si>
    <t>prihod od rada</t>
  </si>
  <si>
    <t>dodjele financijske pomoći</t>
  </si>
  <si>
    <t>mama i tata</t>
  </si>
  <si>
    <t>ostalo</t>
  </si>
  <si>
    <t>U ovoj se ćeliji nalazi stupčasti grafikon s prikazom ukupnih prihoda i rashoda svakog mjeseca.</t>
  </si>
  <si>
    <t>iznos</t>
  </si>
  <si>
    <t>koliko trošim:</t>
  </si>
  <si>
    <t>mjesečni trošak semestra:</t>
  </si>
  <si>
    <t>trajanje semestra (mjeseci):</t>
  </si>
  <si>
    <t>iznos viška/manjka:</t>
  </si>
  <si>
    <t>koliko trošim svakog mjeseca</t>
  </si>
  <si>
    <t>stanarina</t>
  </si>
  <si>
    <t>režije</t>
  </si>
  <si>
    <t>mobilni telefon</t>
  </si>
  <si>
    <t>namirnice</t>
  </si>
  <si>
    <t>otplata automobila</t>
  </si>
  <si>
    <t>osiguranje automobila</t>
  </si>
  <si>
    <t>gorivo</t>
  </si>
  <si>
    <t>krediti</t>
  </si>
  <si>
    <t>kreditne kartice</t>
  </si>
  <si>
    <t>osobna njega</t>
  </si>
  <si>
    <t>zabava</t>
  </si>
  <si>
    <t>razno</t>
  </si>
  <si>
    <t>fond za hitne slučajeve</t>
  </si>
  <si>
    <t>što mi je potrebno za ovaj semestar</t>
  </si>
  <si>
    <t>školarina</t>
  </si>
  <si>
    <t>naknade za korištenje laboratorija</t>
  </si>
  <si>
    <t>knjige</t>
  </si>
  <si>
    <t>ostale naknade</t>
  </si>
  <si>
    <t>zbroj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</si>
</sst>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-* #,##0\ &quot;kn&quot;_-;\-* #,##0\ &quot;kn&quot;_-;_-* &quot;-&quot;\ &quot;kn&quot;_-;_-@_-"/>
    <numFmt numFmtId="44" formatCode="_-* #,##0.00\ &quot;kn&quot;_-;\-* #,##0.00\ &quot;kn&quot;_-;_-* &quot;-&quot;??\ &quot;kn&quot;_-;_-@_-"/>
    <numFmt numFmtId="164" formatCode="_(* #,##0_);_(* \(#,##0\);_(* &quot;-&quot;_);_(@_)"/>
    <numFmt numFmtId="165" formatCode="_(* #,##0.00_);_(* \(#,##0.00\);_(* &quot;-&quot;??_);_(@_)"/>
    <numFmt numFmtId="166" formatCode="#,##0.00\ &quot;kn&quot;"/>
    <numFmt numFmtId="167" formatCode="#,##0\ &quot;kn&quot;"/>
  </numFmts>
  <fonts count="27" x14ac:knownFonts="1">
    <font>
      <sz val="11"/>
      <color theme="3"/>
      <name val="Georgia"/>
      <family val="2"/>
      <scheme val="minor"/>
    </font>
    <font>
      <sz val="11"/>
      <color theme="1"/>
      <name val="Georgia"/>
      <family val="2"/>
      <scheme val="minor"/>
    </font>
    <font>
      <sz val="16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sz val="11"/>
      <color theme="3"/>
      <name val="Georgia"/>
      <family val="1"/>
      <scheme val="minor"/>
    </font>
    <font>
      <i/>
      <sz val="11"/>
      <color theme="3"/>
      <name val="Georgia"/>
      <family val="2"/>
      <scheme val="minor"/>
    </font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8" fillId="3" borderId="0" applyNumberFormat="0" applyAlignment="0" applyProtection="0"/>
    <xf numFmtId="0" fontId="10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1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" applyNumberFormat="0" applyAlignment="0" applyProtection="0"/>
    <xf numFmtId="0" fontId="20" fillId="11" borderId="3" applyNumberFormat="0" applyAlignment="0" applyProtection="0"/>
    <xf numFmtId="0" fontId="21" fillId="11" borderId="2" applyNumberFormat="0" applyAlignment="0" applyProtection="0"/>
    <xf numFmtId="0" fontId="22" fillId="0" borderId="4" applyNumberFormat="0" applyFill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14" fillId="13" borderId="6" applyNumberFormat="0" applyFont="0" applyAlignment="0" applyProtection="0"/>
    <xf numFmtId="0" fontId="25" fillId="0" borderId="7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3" borderId="0" xfId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9" fillId="6" borderId="0" xfId="2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0" fillId="3" borderId="0" xfId="0" applyFill="1" applyBorder="1">
      <alignment vertical="center"/>
    </xf>
    <xf numFmtId="0" fontId="0" fillId="2" borderId="0" xfId="0" applyFill="1" applyAlignment="1"/>
    <xf numFmtId="0" fontId="0" fillId="0" borderId="0" xfId="0" applyAlignment="1"/>
    <xf numFmtId="0" fontId="8" fillId="3" borderId="0" xfId="2" applyAlignment="1">
      <alignment horizontal="right"/>
    </xf>
    <xf numFmtId="0" fontId="8" fillId="3" borderId="0" xfId="2" applyAlignment="1"/>
    <xf numFmtId="0" fontId="0" fillId="3" borderId="0" xfId="0" applyNumberFormat="1" applyFill="1" applyAlignment="1">
      <alignment horizontal="right" vertical="center" indent="1"/>
    </xf>
    <xf numFmtId="0" fontId="7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167" fontId="11" fillId="4" borderId="0" xfId="3" applyNumberFormat="1" applyFont="1" applyFill="1" applyAlignment="1">
      <alignment horizontal="right" indent="1"/>
    </xf>
    <xf numFmtId="167" fontId="11" fillId="4" borderId="0" xfId="3" applyNumberFormat="1" applyFont="1" applyFill="1" applyAlignment="1">
      <alignment horizontal="right" vertical="top" indent="1"/>
    </xf>
    <xf numFmtId="166" fontId="0" fillId="0" borderId="0" xfId="0" applyNumberFormat="1" applyFont="1" applyFill="1" applyBorder="1" applyAlignment="1">
      <alignment horizontal="right" vertical="center" indent="1"/>
    </xf>
    <xf numFmtId="166" fontId="12" fillId="0" borderId="0" xfId="0" applyNumberFormat="1" applyFont="1" applyFill="1" applyBorder="1" applyAlignment="1">
      <alignment horizontal="right" vertical="center" indent="1"/>
    </xf>
    <xf numFmtId="0" fontId="6" fillId="3" borderId="0" xfId="1" applyNumberFormat="1" applyBorder="1" applyAlignment="1">
      <alignment horizontal="right" vertical="center" indent="1"/>
    </xf>
    <xf numFmtId="0" fontId="4" fillId="2" borderId="0" xfId="4" applyFill="1" applyAlignment="1">
      <alignment horizontal="left"/>
    </xf>
    <xf numFmtId="0" fontId="6" fillId="3" borderId="0" xfId="1" applyFont="1" applyFill="1" applyBorder="1" applyAlignment="1">
      <alignment horizontal="left" vertical="center" wrapText="1" indent="1"/>
    </xf>
    <xf numFmtId="167" fontId="5" fillId="3" borderId="0" xfId="2" applyNumberFormat="1" applyFont="1" applyAlignment="1">
      <alignment horizontal="center" vertical="center"/>
    </xf>
    <xf numFmtId="0" fontId="10" fillId="5" borderId="1" xfId="3" applyFill="1" applyBorder="1" applyAlignment="1">
      <alignment horizontal="left" vertical="center" indent="1"/>
    </xf>
    <xf numFmtId="166" fontId="11" fillId="5" borderId="0" xfId="3" applyNumberFormat="1" applyFont="1" applyFill="1" applyAlignment="1">
      <alignment horizontal="right" vertical="center" indent="1"/>
    </xf>
    <xf numFmtId="0" fontId="10" fillId="4" borderId="0" xfId="3" applyFill="1" applyAlignment="1">
      <alignment horizontal="left" indent="1"/>
    </xf>
    <xf numFmtId="0" fontId="10" fillId="4" borderId="0" xfId="3" applyFill="1" applyAlignment="1">
      <alignment horizontal="left" vertical="top" indent="1"/>
    </xf>
    <xf numFmtId="0" fontId="8" fillId="3" borderId="0" xfId="2" applyAlignment="1">
      <alignment horizontal="right" vertical="center"/>
    </xf>
    <xf numFmtId="0" fontId="0" fillId="3" borderId="0" xfId="0" applyNumberFormat="1" applyFill="1" applyAlignment="1">
      <alignment horizontal="center" vertical="center"/>
    </xf>
    <xf numFmtId="0" fontId="4" fillId="2" borderId="0" xfId="4" applyFill="1" applyAlignment="1">
      <alignment horizontal="left" indent="1"/>
    </xf>
    <xf numFmtId="166" fontId="0" fillId="3" borderId="0" xfId="0" applyNumberFormat="1" applyFont="1" applyFill="1" applyAlignment="1">
      <alignment horizontal="right" vertical="center" indent="1"/>
    </xf>
  </cellXfs>
  <cellStyles count="47">
    <cellStyle name="20% - Isticanje1" xfId="24" builtinId="30" customBuiltin="1"/>
    <cellStyle name="20% - Isticanje2" xfId="28" builtinId="34" customBuiltin="1"/>
    <cellStyle name="20% - Isticanje3" xfId="32" builtinId="38" customBuiltin="1"/>
    <cellStyle name="20% - Isticanje4" xfId="36" builtinId="42" customBuiltin="1"/>
    <cellStyle name="20% - Isticanje5" xfId="40" builtinId="46" customBuiltin="1"/>
    <cellStyle name="20% - Isticanje6" xfId="44" builtinId="50" customBuiltin="1"/>
    <cellStyle name="40% - Isticanje1" xfId="25" builtinId="31" customBuiltin="1"/>
    <cellStyle name="40% - Isticanje2" xfId="29" builtinId="35" customBuiltin="1"/>
    <cellStyle name="40% - Isticanje3" xfId="33" builtinId="39" customBuiltin="1"/>
    <cellStyle name="40% - Isticanje4" xfId="37" builtinId="43" customBuiltin="1"/>
    <cellStyle name="40% - Isticanje5" xfId="41" builtinId="47" customBuiltin="1"/>
    <cellStyle name="40% - Isticanje6" xfId="45" builtinId="51" customBuiltin="1"/>
    <cellStyle name="60% - Isticanje1" xfId="26" builtinId="32" customBuiltin="1"/>
    <cellStyle name="60% - Isticanje2" xfId="30" builtinId="36" customBuiltin="1"/>
    <cellStyle name="60% - Isticanje3" xfId="34" builtinId="40" customBuiltin="1"/>
    <cellStyle name="60% - Isticanje4" xfId="38" builtinId="44" customBuiltin="1"/>
    <cellStyle name="60% - Isticanje5" xfId="42" builtinId="48" customBuiltin="1"/>
    <cellStyle name="60% - Isticanje6" xfId="46" builtinId="52" customBuiltin="1"/>
    <cellStyle name="Bilješka" xfId="21" builtinId="10" customBuiltin="1"/>
    <cellStyle name="Dobro" xfId="12" builtinId="26" customBuiltin="1"/>
    <cellStyle name="Isticanje1" xfId="23" builtinId="29" customBuiltin="1"/>
    <cellStyle name="Isticanje2" xfId="27" builtinId="33" customBuiltin="1"/>
    <cellStyle name="Isticanje3" xfId="31" builtinId="37" customBuiltin="1"/>
    <cellStyle name="Isticanje4" xfId="35" builtinId="41" customBuiltin="1"/>
    <cellStyle name="Isticanje5" xfId="39" builtinId="45" customBuiltin="1"/>
    <cellStyle name="Isticanje6" xfId="43" builtinId="49" customBuiltin="1"/>
    <cellStyle name="Izlaz" xfId="16" builtinId="21" customBuiltin="1"/>
    <cellStyle name="Izračun" xfId="17" builtinId="22" customBuiltin="1"/>
    <cellStyle name="Loše" xfId="13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11" builtinId="19" customBuiltin="1"/>
    <cellStyle name="Neutralno" xfId="14" builtinId="28" customBuiltin="1"/>
    <cellStyle name="Normalno" xfId="0" builtinId="0" customBuiltin="1"/>
    <cellStyle name="Postotak" xfId="10" builtinId="5" customBuiltin="1"/>
    <cellStyle name="Povezana ćelija" xfId="18" builtinId="24" customBuiltin="1"/>
    <cellStyle name="Provjera ćelije" xfId="19" builtinId="23" customBuiltin="1"/>
    <cellStyle name="Tekst objašnjenja" xfId="5" builtinId="53" customBuiltin="1"/>
    <cellStyle name="Tekst upozorenja" xfId="20" builtinId="11" customBuiltin="1"/>
    <cellStyle name="Ukupni zbroj" xfId="22" builtinId="25" customBuiltin="1"/>
    <cellStyle name="Unos" xfId="15" builtinId="20" customBuiltin="1"/>
    <cellStyle name="Valuta" xfId="8" builtinId="4" customBuiltin="1"/>
    <cellStyle name="Valuta [0]" xfId="9" builtinId="7" customBuiltin="1"/>
    <cellStyle name="Zarez" xfId="6" builtinId="3" customBuiltin="1"/>
    <cellStyle name="Zarez [0]" xfId="7" builtinId="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numFmt numFmtId="166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numFmt numFmtId="166" formatCode="#,##0.00\ &quot;kn&quot;"/>
    </dxf>
    <dxf>
      <numFmt numFmtId="166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numFmt numFmtId="166" formatCode="#,##0.00\ &quot;kn&quot;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6" formatCode="#,##0.00\ &quot;kn&quot;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Novčani priljevi" pivot="0" count="3" xr9:uid="{00000000-0011-0000-FFFF-FFFF00000000}">
      <tableStyleElement type="wholeTable" dxfId="23"/>
      <tableStyleElement type="headerRow" dxfId="22"/>
      <tableStyleElement type="totalRow" dxfId="21"/>
    </tableStyle>
    <tableStyle name="Novčani odljevi" pivot="0" count="3" xr9:uid="{00000000-0011-0000-FFFF-FFFF01000000}">
      <tableStyleElement type="wholeTable" dxfId="20"/>
      <tableStyleElement type="headerRow" dxfId="19"/>
      <tableStyleElement type="totalRow" dxfId="18"/>
    </tableStyle>
    <tableStyle name="Troškovi semestra" pivot="0" count="3" xr9:uid="{00000000-0011-0000-FFFF-FFFF02000000}">
      <tableStyleElement type="wholeTable" dxfId="17"/>
      <tableStyleElement type="headerRow" dxfId="16"/>
      <tableStyleElement type="totalRow" dxfId="15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prihodi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\ &quot;kn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'Mjesečni prihod'!$B$6:$B$8</c:f>
              <c:strCache>
                <c:ptCount val="1"/>
                <c:pt idx="0">
                  <c:v>novčani priljevi:</c:v>
                </c:pt>
              </c:strCache>
            </c:strRef>
          </c:cat>
          <c:val>
            <c:numRef>
              <c:f>'Mjesečni prihod'!$C$6</c:f>
              <c:numCache>
                <c:formatCode>#,##0.00\ "kn"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rashodi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\ &quot;kn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'Mjesečni prihod'!$G$8</c:f>
              <c:numCache>
                <c:formatCode>#,##0.00\ "kn"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#,##0.00\ &quot;kn&quot;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Trebuchet MS (Headings)"/>
              <a:ea typeface=""/>
              <a:cs typeface="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3067049</xdr:colOff>
      <xdr:row>1</xdr:row>
      <xdr:rowOff>0</xdr:rowOff>
    </xdr:from>
    <xdr:to>
      <xdr:col>5</xdr:col>
      <xdr:colOff>228600</xdr:colOff>
      <xdr:row>4</xdr:row>
      <xdr:rowOff>66675</xdr:rowOff>
    </xdr:to>
    <xdr:graphicFrame macro="">
      <xdr:nvGraphicFramePr>
        <xdr:cNvPr id="2" name="Novčani priljevi/odljevi" descr="Stupčasti grafikon s prikazom ukupnih prihoda i rashoda svakog mjeseca.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MjesečniPrihod" displayName="MjesečniPrihod" ref="B10:C15" totalsRowCount="1" headerRowDxfId="14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stavka" totalsRowLabel="zbroj" dataDxfId="13" totalsRowDxfId="12"/>
    <tableColumn id="2" xr3:uid="{00000000-0010-0000-0000-000002000000}" name="iznos" totalsRowFunction="sum" dataDxfId="11" totalsRowDxfId="10"/>
  </tableColumns>
  <tableStyleInfo name="Novčani priljevi" showFirstColumn="0" showLastColumn="0" showRowStripes="1" showColumnStripes="0"/>
  <extLst>
    <ext xmlns:x14="http://schemas.microsoft.com/office/spreadsheetml/2009/9/main" uri="{504A1905-F514-4f6f-8877-14C23A59335A}">
      <x14:table altTextSummary="U ovu tablicu unesite stavku i iznos mjesečnih prihoda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MjesečniTroškovi" displayName="MjesečniTroškovi" ref="B3:C16" headerRowDxfId="9" totalsRowDxfId="8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stavka" totalsRowLabel="Zbroj" dataDxfId="7"/>
    <tableColumn id="2" xr3:uid="{00000000-0010-0000-0100-000002000000}" name="iznos" totalsRowFunction="sum" dataDxfId="6" totalsRowDxfId="5"/>
  </tableColumns>
  <tableStyleInfo name="Novčani odljevi" showFirstColumn="0" showLastColumn="0" showRowStripes="1" showColumnStripes="0"/>
  <extLst>
    <ext xmlns:x14="http://schemas.microsoft.com/office/spreadsheetml/2009/9/main" uri="{504A1905-F514-4f6f-8877-14C23A59335A}">
      <x14:table altTextSummary="U ovu tablicu unesite stavke i iznos mjesečnih troškova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TroškoviSemestra" displayName="TroškoviSemestra" ref="B3:C8" totalsRowCount="1" headerRowDxfId="4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stavka" totalsRowLabel="zbroj" dataDxfId="3" totalsRowDxfId="2"/>
    <tableColumn id="2" xr3:uid="{00000000-0010-0000-0200-000002000000}" name="iznos" totalsRowFunction="sum" dataDxfId="1" totalsRowDxfId="0"/>
  </tableColumns>
  <tableStyleInfo name="Troškovi semestra" showFirstColumn="0" showLastColumn="0" showRowStripes="1" showColumnStripes="0"/>
  <extLst>
    <ext xmlns:x14="http://schemas.microsoft.com/office/spreadsheetml/2009/9/main" uri="{504A1905-F514-4f6f-8877-14C23A59335A}">
      <x14:table altTextSummary="U ovu tablicu unesite stavke i iznos troškova semestra"/>
    </ext>
  </extLst>
</table>
</file>

<file path=xl/theme/theme1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15.77734375" style="2" customWidth="1"/>
    <col min="6" max="6" width="26" style="9" customWidth="1"/>
    <col min="7" max="7" width="15" style="22" customWidth="1"/>
    <col min="8" max="8" width="2.5546875" style="2" customWidth="1"/>
    <col min="9" max="16384" width="9.21875" style="1"/>
  </cols>
  <sheetData>
    <row r="1" spans="1:8" ht="14.25" customHeight="1" x14ac:dyDescent="0.2">
      <c r="A1" s="5"/>
      <c r="B1" s="29" t="s">
        <v>0</v>
      </c>
      <c r="C1" s="36" t="s">
        <v>8</v>
      </c>
      <c r="D1" s="36"/>
      <c r="E1" s="36"/>
      <c r="F1" s="11"/>
      <c r="G1" s="27"/>
      <c r="H1" s="6"/>
    </row>
    <row r="2" spans="1:8" customFormat="1" ht="33.75" customHeight="1" x14ac:dyDescent="0.3">
      <c r="A2" s="7"/>
      <c r="B2" s="29"/>
      <c r="C2" s="36"/>
      <c r="D2" s="36"/>
      <c r="E2" s="36"/>
      <c r="F2" s="19"/>
      <c r="G2" s="20"/>
      <c r="H2" s="7"/>
    </row>
    <row r="3" spans="1:8" customFormat="1" ht="33.75" customHeight="1" x14ac:dyDescent="0.3">
      <c r="A3" s="7"/>
      <c r="B3" s="29"/>
      <c r="C3" s="36"/>
      <c r="D3" s="36"/>
      <c r="E3" s="36"/>
      <c r="F3" s="18" t="s">
        <v>12</v>
      </c>
      <c r="G3" s="13">
        <v>5</v>
      </c>
      <c r="H3" s="7"/>
    </row>
    <row r="4" spans="1:8" customFormat="1" ht="39.75" customHeight="1" x14ac:dyDescent="0.2">
      <c r="A4" s="7"/>
      <c r="B4" s="29"/>
      <c r="C4" s="36"/>
      <c r="D4" s="36"/>
      <c r="E4" s="36"/>
      <c r="F4" s="35" t="s">
        <v>13</v>
      </c>
      <c r="G4" s="30">
        <f>NovčaniPriljevi-(G7+UkupniTroškovi)</f>
        <v>69</v>
      </c>
      <c r="H4" s="7"/>
    </row>
    <row r="5" spans="1:8" customFormat="1" ht="9" customHeight="1" x14ac:dyDescent="0.2">
      <c r="A5" s="7"/>
      <c r="B5" s="29"/>
      <c r="C5" s="36"/>
      <c r="D5" s="36"/>
      <c r="E5" s="36"/>
      <c r="F5" s="35"/>
      <c r="G5" s="30"/>
      <c r="H5" s="7"/>
    </row>
    <row r="6" spans="1:8" customFormat="1" ht="33.75" customHeight="1" x14ac:dyDescent="0.35">
      <c r="A6" s="15"/>
      <c r="B6" s="31" t="s">
        <v>1</v>
      </c>
      <c r="C6" s="32">
        <f>MjesečniPrihod[[#Totals],[iznos]]</f>
        <v>2150</v>
      </c>
      <c r="D6" s="7"/>
      <c r="E6" s="33" t="s">
        <v>10</v>
      </c>
      <c r="F6" s="33"/>
      <c r="G6" s="23">
        <f>SUM(MjesečniTroškovi[iznos])</f>
        <v>920</v>
      </c>
      <c r="H6" s="7"/>
    </row>
    <row r="7" spans="1:8" customFormat="1" ht="33.75" customHeight="1" x14ac:dyDescent="0.2">
      <c r="A7" s="15"/>
      <c r="B7" s="31"/>
      <c r="C7" s="32"/>
      <c r="D7" s="7"/>
      <c r="E7" s="34" t="s">
        <v>11</v>
      </c>
      <c r="F7" s="34"/>
      <c r="G7" s="24">
        <f>SUM(TroškoviSemestra[iznos])/TrajanjeSemestra</f>
        <v>1161</v>
      </c>
      <c r="H7" s="7"/>
    </row>
    <row r="8" spans="1:8" customFormat="1" ht="14.25" customHeight="1" x14ac:dyDescent="0.2">
      <c r="A8" s="7"/>
      <c r="B8" s="8"/>
      <c r="C8" s="20"/>
      <c r="D8" s="5"/>
      <c r="E8" s="5"/>
      <c r="F8" s="8"/>
      <c r="G8" s="38">
        <f>SUM(G6:G7)</f>
        <v>2081</v>
      </c>
      <c r="H8" s="7"/>
    </row>
    <row r="9" spans="1:8" s="17" customFormat="1" ht="36" customHeight="1" x14ac:dyDescent="0.3">
      <c r="A9" s="16"/>
      <c r="B9" s="28" t="s">
        <v>2</v>
      </c>
      <c r="C9" s="28"/>
      <c r="D9" s="16"/>
      <c r="E9" s="16"/>
      <c r="F9" s="16"/>
      <c r="G9" s="16"/>
      <c r="H9" s="16"/>
    </row>
    <row r="10" spans="1:8" ht="21.75" customHeight="1" x14ac:dyDescent="0.2">
      <c r="B10" s="12" t="s">
        <v>3</v>
      </c>
      <c r="C10" s="21" t="s">
        <v>9</v>
      </c>
      <c r="F10" s="2"/>
      <c r="G10" s="2"/>
    </row>
    <row r="11" spans="1:8" ht="21.75" customHeight="1" x14ac:dyDescent="0.2">
      <c r="B11" s="10" t="s">
        <v>4</v>
      </c>
      <c r="C11" s="25">
        <v>850</v>
      </c>
      <c r="D11" s="4"/>
      <c r="E11" s="4"/>
      <c r="F11" s="2"/>
      <c r="G11" s="2"/>
    </row>
    <row r="12" spans="1:8" ht="21.75" customHeight="1" x14ac:dyDescent="0.2">
      <c r="B12" s="10" t="s">
        <v>5</v>
      </c>
      <c r="C12" s="25">
        <f>6000/5</f>
        <v>1200</v>
      </c>
      <c r="D12" s="4"/>
      <c r="E12" s="4"/>
      <c r="F12" s="2"/>
      <c r="G12" s="2"/>
    </row>
    <row r="13" spans="1:8" ht="21.75" customHeight="1" x14ac:dyDescent="0.2">
      <c r="B13" s="10" t="s">
        <v>6</v>
      </c>
      <c r="C13" s="25">
        <v>100</v>
      </c>
      <c r="D13" s="4"/>
      <c r="E13" s="4"/>
      <c r="F13" s="2"/>
      <c r="G13" s="2"/>
    </row>
    <row r="14" spans="1:8" ht="21.75" customHeight="1" x14ac:dyDescent="0.2">
      <c r="B14" s="10" t="s">
        <v>7</v>
      </c>
      <c r="C14" s="25">
        <v>0</v>
      </c>
      <c r="D14" s="4"/>
      <c r="E14" s="4"/>
      <c r="F14" s="2"/>
      <c r="G14" s="2"/>
    </row>
    <row r="15" spans="1:8" ht="21.75" customHeight="1" x14ac:dyDescent="0.2">
      <c r="B15" s="10" t="s">
        <v>33</v>
      </c>
      <c r="C15" s="25">
        <f>SUBTOTAL(109,MjesečniPrihod[iznos])</f>
        <v>2150</v>
      </c>
      <c r="D15" s="4"/>
      <c r="E15" s="4"/>
      <c r="F15" s="2"/>
      <c r="G15" s="2"/>
    </row>
    <row r="16" spans="1:8" ht="21.75" customHeight="1" x14ac:dyDescent="0.2">
      <c r="F16" s="2"/>
      <c r="G16" s="2"/>
    </row>
    <row r="17" spans="6:7" ht="21.75" customHeight="1" x14ac:dyDescent="0.2">
      <c r="F17" s="2"/>
      <c r="G17" s="2"/>
    </row>
    <row r="18" spans="6:7" ht="21.75" customHeight="1" x14ac:dyDescent="0.2">
      <c r="F18" s="2"/>
      <c r="G18" s="2"/>
    </row>
    <row r="19" spans="6:7" ht="21.75" customHeight="1" x14ac:dyDescent="0.2">
      <c r="F19" s="2"/>
      <c r="G19" s="2"/>
    </row>
    <row r="20" spans="6:7" ht="21.75" customHeight="1" x14ac:dyDescent="0.2">
      <c r="F20" s="2"/>
      <c r="G20" s="2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dataValidations count="15">
    <dataValidation allowBlank="1" showInputMessage="1" showErrorMessage="1" prompt="U ovoj radnoj knjizi stvorite studentski proračun. Unesite podatke u tablicu Mjesečni prihod na ovom radnom listu. Novčani priljevi, potrošnja i troškovi semestra izračunavaju se automatski. Grafikon se nalazi u ćeliji C1" sqref="A1" xr:uid="{00000000-0002-0000-0000-000000000000}"/>
    <dataValidation allowBlank="1" showInputMessage="1" showErrorMessage="1" prompt="U ćeliji zdesna automatski se izračunavaju novčani priljevi " sqref="B6:B7" xr:uid="{00000000-0002-0000-0000-000001000000}"/>
    <dataValidation allowBlank="1" showInputMessage="1" showErrorMessage="1" prompt="U ovoj se ćeliji automatski izračunavaju novčani priljevi " sqref="C6:C7" xr:uid="{00000000-0002-0000-0000-000002000000}"/>
    <dataValidation allowBlank="1" showInputMessage="1" showErrorMessage="1" prompt="U ćeliji zdesna automatski se izračunava koliko trošim" sqref="E6:F6" xr:uid="{00000000-0002-0000-0000-000003000000}"/>
    <dataValidation allowBlank="1" showInputMessage="1" showErrorMessage="1" prompt="U ovoj se ćeliji automatski izračunava koliko trošim, a u ćeliji ispod nje mjesečni trošak semestra" sqref="G6" xr:uid="{00000000-0002-0000-0000-000004000000}"/>
    <dataValidation allowBlank="1" showInputMessage="1" showErrorMessage="1" prompt="U ćeliji zdesna automatski se izračunava mjesečni trošak semestra" sqref="E7:F7" xr:uid="{00000000-0002-0000-0000-000005000000}"/>
    <dataValidation allowBlank="1" showInputMessage="1" showErrorMessage="1" prompt="U ovoj se ćeliji automatski izračunava mjesečni trošak semestra" sqref="G7" xr:uid="{00000000-0002-0000-0000-000006000000}"/>
    <dataValidation allowBlank="1" showInputMessage="1" showErrorMessage="1" prompt="U ćeliju zdesna unesite trajanje semestra u mjesecima" sqref="F3" xr:uid="{00000000-0002-0000-0000-000007000000}"/>
    <dataValidation allowBlank="1" showInputMessage="1" showErrorMessage="1" prompt="U ovu ćeliju unesite trajanje semestra u mjesecima" sqref="G3" xr:uid="{00000000-0002-0000-0000-000008000000}"/>
    <dataValidation allowBlank="1" showInputMessage="1" showErrorMessage="1" prompt="Iznos viška ili manjka automatski se izračunava u ćeliji zdesna" sqref="F4:F5" xr:uid="{00000000-0002-0000-0000-000009000000}"/>
    <dataValidation allowBlank="1" showInputMessage="1" showErrorMessage="1" prompt="Iznos viška ili manjka automatski se izračunava u ovoj ćeliji. Potrošeni novac u ćeliji G6 i troškovi polugodišta u ćeliji G7 izračunavaju se automatski ispod nje" sqref="G4:G5" xr:uid="{00000000-0002-0000-0000-00000A000000}"/>
    <dataValidation allowBlank="1" showInputMessage="1" showErrorMessage="1" prompt="U donjoj tablici automatski se izračunavaju novčani priljevi za svaki mjesec" sqref="B9:C9" xr:uid="{00000000-0002-0000-0000-00000B000000}"/>
    <dataValidation allowBlank="1" showInputMessage="1" showErrorMessage="1" prompt="U ovom stupcu ispod ovog zaglavlja unesite ili izmijenite stavke" sqref="B10" xr:uid="{00000000-0002-0000-0000-00000C000000}"/>
    <dataValidation allowBlank="1" showInputMessage="1" showErrorMessage="1" prompt="U ovaj stupac ispod ovog zaglavlja unesite iznos" sqref="C10" xr:uid="{00000000-0002-0000-0000-00000D000000}"/>
    <dataValidation allowBlank="1" showInputMessage="1" showErrorMessage="1" prompt="U ovoj se ćeliji nalazi naslov ovog radnog lista. Trajanje polugodišta unesite u ćeliju G3. Iznos viška ili manjka automatski se izračunava u ćeliji G4, a novčani priljevi u ćeliji C6 niže na listu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6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1:4" ht="14.25" customHeight="1" x14ac:dyDescent="0.2">
      <c r="B1" s="37" t="s">
        <v>14</v>
      </c>
      <c r="C1" s="37"/>
    </row>
    <row r="2" spans="1:4" ht="21.75" customHeight="1" x14ac:dyDescent="0.2">
      <c r="A2" s="3"/>
      <c r="B2" s="37"/>
      <c r="C2" s="37"/>
      <c r="D2" s="3"/>
    </row>
    <row r="3" spans="1:4" ht="21.75" customHeight="1" x14ac:dyDescent="0.2">
      <c r="B3" s="12" t="s">
        <v>3</v>
      </c>
      <c r="C3" s="21" t="s">
        <v>9</v>
      </c>
    </row>
    <row r="4" spans="1:4" ht="21.75" customHeight="1" x14ac:dyDescent="0.2">
      <c r="B4" s="10" t="s">
        <v>15</v>
      </c>
      <c r="C4" s="25">
        <v>280</v>
      </c>
    </row>
    <row r="5" spans="1:4" ht="21.75" customHeight="1" x14ac:dyDescent="0.2">
      <c r="B5" s="10" t="s">
        <v>16</v>
      </c>
      <c r="C5" s="25">
        <v>35</v>
      </c>
    </row>
    <row r="6" spans="1:4" ht="21.75" customHeight="1" x14ac:dyDescent="0.2">
      <c r="B6" s="10" t="s">
        <v>17</v>
      </c>
      <c r="C6" s="25">
        <v>40</v>
      </c>
    </row>
    <row r="7" spans="1:4" ht="21.75" customHeight="1" x14ac:dyDescent="0.2">
      <c r="B7" s="10" t="s">
        <v>18</v>
      </c>
      <c r="C7" s="25">
        <v>75</v>
      </c>
    </row>
    <row r="8" spans="1:4" ht="21.75" customHeight="1" x14ac:dyDescent="0.2">
      <c r="B8" s="10" t="s">
        <v>19</v>
      </c>
      <c r="C8" s="25">
        <v>240</v>
      </c>
    </row>
    <row r="9" spans="1:4" ht="21.75" customHeight="1" x14ac:dyDescent="0.2">
      <c r="B9" s="10" t="s">
        <v>20</v>
      </c>
      <c r="C9" s="25">
        <v>55</v>
      </c>
    </row>
    <row r="10" spans="1:4" ht="21.75" customHeight="1" x14ac:dyDescent="0.2">
      <c r="B10" s="10" t="s">
        <v>21</v>
      </c>
      <c r="C10" s="25">
        <v>40</v>
      </c>
    </row>
    <row r="11" spans="1:4" ht="21.75" customHeight="1" x14ac:dyDescent="0.2">
      <c r="B11" s="10" t="s">
        <v>22</v>
      </c>
      <c r="C11" s="25">
        <v>25</v>
      </c>
    </row>
    <row r="12" spans="1:4" ht="21.75" customHeight="1" x14ac:dyDescent="0.2">
      <c r="B12" s="10" t="s">
        <v>23</v>
      </c>
      <c r="C12" s="25">
        <v>35</v>
      </c>
    </row>
    <row r="13" spans="1:4" ht="21.75" customHeight="1" x14ac:dyDescent="0.2">
      <c r="B13" s="10" t="s">
        <v>24</v>
      </c>
      <c r="C13" s="25">
        <v>20</v>
      </c>
    </row>
    <row r="14" spans="1:4" ht="21.75" customHeight="1" x14ac:dyDescent="0.2">
      <c r="B14" s="10" t="s">
        <v>25</v>
      </c>
      <c r="C14" s="25">
        <v>30</v>
      </c>
    </row>
    <row r="15" spans="1:4" ht="21.75" customHeight="1" x14ac:dyDescent="0.2">
      <c r="B15" s="10" t="s">
        <v>26</v>
      </c>
      <c r="C15" s="25">
        <v>25</v>
      </c>
    </row>
    <row r="16" spans="1:4" ht="21.75" customHeight="1" x14ac:dyDescent="0.2">
      <c r="B16" s="10" t="s">
        <v>27</v>
      </c>
      <c r="C16" s="25">
        <v>20</v>
      </c>
    </row>
  </sheetData>
  <mergeCells count="1">
    <mergeCell ref="B1:C2"/>
  </mergeCells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Na ovom radnom listu stvorite popis stavki i iznos potrošen svakog mjeseca. Pojedinosti unesite u tablicu Mjesečni troškovi" sqref="A1" xr:uid="{00000000-0002-0000-0100-000000000000}"/>
    <dataValidation allowBlank="1" showInputMessage="1" showErrorMessage="1" prompt="U ovom stupcu ispod ovog zaglavlja unesite ili izmijenite stavke" sqref="B3" xr:uid="{00000000-0002-0000-0100-000001000000}"/>
    <dataValidation allowBlank="1" showInputMessage="1" showErrorMessage="1" prompt="U ovaj stupac ispod ovog zaglavlja unesite iznos. Traka podataka ažurira se automatski" sqref="C3" xr:uid="{00000000-0002-0000-0100-000002000000}"/>
    <dataValidation allowBlank="1" showInputMessage="1" showErrorMessage="1" prompt="U ovoj se ćeliji nalazi naslov ovog radnog lista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2:4" ht="14.25" customHeight="1" x14ac:dyDescent="0.2">
      <c r="B1" s="37" t="s">
        <v>28</v>
      </c>
      <c r="C1" s="37"/>
      <c r="D1" s="4"/>
    </row>
    <row r="2" spans="2:4" ht="21.75" customHeight="1" x14ac:dyDescent="0.2">
      <c r="B2" s="37"/>
      <c r="C2" s="37"/>
      <c r="D2" s="4"/>
    </row>
    <row r="3" spans="2:4" ht="21.75" customHeight="1" x14ac:dyDescent="0.2">
      <c r="B3" s="12" t="s">
        <v>3</v>
      </c>
      <c r="C3" s="21" t="s">
        <v>9</v>
      </c>
      <c r="D3" s="4"/>
    </row>
    <row r="4" spans="2:4" ht="21.75" customHeight="1" x14ac:dyDescent="0.2">
      <c r="B4" s="10" t="s">
        <v>29</v>
      </c>
      <c r="C4" s="25">
        <v>4500</v>
      </c>
      <c r="D4" s="4"/>
    </row>
    <row r="5" spans="2:4" ht="21.75" customHeight="1" x14ac:dyDescent="0.2">
      <c r="B5" s="10" t="s">
        <v>30</v>
      </c>
      <c r="C5" s="25">
        <v>525</v>
      </c>
      <c r="D5" s="4"/>
    </row>
    <row r="6" spans="2:4" ht="21.75" customHeight="1" x14ac:dyDescent="0.2">
      <c r="B6" s="10" t="s">
        <v>31</v>
      </c>
      <c r="C6" s="25">
        <v>600</v>
      </c>
      <c r="D6" s="4"/>
    </row>
    <row r="7" spans="2:4" ht="21.75" customHeight="1" x14ac:dyDescent="0.2">
      <c r="B7" s="10" t="s">
        <v>32</v>
      </c>
      <c r="C7" s="25">
        <v>180</v>
      </c>
      <c r="D7" s="4"/>
    </row>
    <row r="8" spans="2:4" ht="21.75" customHeight="1" x14ac:dyDescent="0.2">
      <c r="B8" s="14" t="s">
        <v>33</v>
      </c>
      <c r="C8" s="26">
        <f>SUBTOTAL(109,TroškoviSemestra[iznos])</f>
        <v>5805</v>
      </c>
      <c r="D8" s="4"/>
    </row>
  </sheetData>
  <mergeCells count="1">
    <mergeCell ref="B1:C2"/>
  </mergeCells>
  <dataValidations count="4">
    <dataValidation allowBlank="1" showInputMessage="1" showErrorMessage="1" prompt="Na ovom radnom listu stvorite popis stavki i iznose potrebne za trenutni semestar. Pojedinosti unesite u tablicu Troškovi semestra" sqref="A1" xr:uid="{00000000-0002-0000-0200-000000000000}"/>
    <dataValidation allowBlank="1" showInputMessage="1" showErrorMessage="1" prompt="U ovom stupcu ispod ovog zaglavlja unesite ili izmijenite stavke" sqref="B3" xr:uid="{00000000-0002-0000-0200-000001000000}"/>
    <dataValidation allowBlank="1" showInputMessage="1" showErrorMessage="1" prompt="U ovaj stupac ispod ovog zaglavlja unesite iznos" sqref="C3" xr:uid="{00000000-0002-0000-0200-000002000000}"/>
    <dataValidation allowBlank="1" showInputMessage="1" showErrorMessage="1" prompt="U ovoj se ćeliji nalazi naslov ovog radnog lista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Template>TM00000012</ap:Template>
  <ap:DocSecurity>0</ap:DocSecurity>
  <ap:ScaleCrop>false</ap:ScaleCrop>
  <ap:HeadingPairs>
    <vt:vector baseType="variant" size="4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ap:HeadingPairs>
  <ap:TitlesOfParts>
    <vt:vector baseType="lpstr" size="6">
      <vt:lpstr>Mjesečni prihod</vt:lpstr>
      <vt:lpstr>Mjesečni troškovi</vt:lpstr>
      <vt:lpstr>Troškovi semestra</vt:lpstr>
      <vt:lpstr>'Mjesečni prihod'!NovčaniPriljevi</vt:lpstr>
      <vt:lpstr>'Mjesečni prihod'!TrajanjeSemestra</vt:lpstr>
      <vt:lpstr>'Mjesečni prihod'!UkupniTroškovi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2019-05-23T06:26:30Z</dcterms:modified>
  <cp:version/>
</cp:coreProperties>
</file>