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1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he-IL\"/>
    </mc:Choice>
  </mc:AlternateContent>
  <bookViews>
    <workbookView xWindow="-120" yWindow="-120" windowWidth="28950" windowHeight="16110" xr2:uid="{00000000-000D-0000-FFFF-FFFF00000000}"/>
  </bookViews>
  <sheets>
    <sheet name="התחלה" sheetId="5" r:id="rId1"/>
    <sheet name="מאזן" sheetId="2" r:id="rId2"/>
    <sheet name="תרשים השוואה בין שנים" sheetId="3" r:id="rId3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D35" i="2"/>
  <c r="D19" i="2" l="1"/>
  <c r="C19" i="2"/>
  <c r="D12" i="2"/>
  <c r="C12" i="2"/>
  <c r="C23" i="2"/>
  <c r="D23" i="2"/>
  <c r="C44" i="2"/>
  <c r="D44" i="2"/>
  <c r="C39" i="2"/>
  <c r="D39" i="2"/>
  <c r="D46" i="2" l="1"/>
  <c r="C46" i="2"/>
  <c r="D25" i="2"/>
  <c r="C25" i="2"/>
  <c r="D49" i="2" l="1"/>
  <c r="C49" i="2"/>
</calcChain>
</file>

<file path=xl/sharedStrings.xml><?xml version="1.0" encoding="utf-8"?>
<sst xmlns="http://schemas.openxmlformats.org/spreadsheetml/2006/main" count="72" uniqueCount="61">
  <si>
    <t>אודות תבנית זו</t>
  </si>
  <si>
    <t>עקוב אחר סה"כ הרכוש, ההתחייבויות, ההון העצמי והיתרה שלך באמצעות חוברת עבודה זו.</t>
  </si>
  <si>
    <t>הזן רכוש והתחייבויות בטבלאות המתאימות בגליון העבודה 'מאזן'.</t>
  </si>
  <si>
    <t>סה"כ הרכוש השוטף, הרכוש הקבוע והרכוש האחר, סה"כ ההתחייבויות השוטפות וההתחייבויות לזמן ארוך, סה"כ ההון העצמי והיתרה מחושבים באופן אוטומטי.</t>
  </si>
  <si>
    <t>הערה: </t>
  </si>
  <si>
    <t>הוראות נוספות סופקו בעמודה A בגליון העבודה 'מאזן' ובתא A1 בגליון העבודה 'תרשים השוואה בין שנים'. טקסט זה הוסתר במכוון. כדי להסיר את הטקסט, בחר את עמודה A או את תא A1 ולאחר מכן הקש DELETE. כדי לבטל את הסתרת הטקסט, בחר את עמודה A או את תא A1 ולאחר מכן שנה את צבע הגופן.</t>
  </si>
  <si>
    <t>לקבלת מידע נוסף על הטבלאות בגליון העבודה 'מאזן', הקש SHIFT ולאחר מכן F10 בתוך טבלה, בחר את האפשרות 'טבלה' ולאחר מכן בחר 'טקסט חלופי'.</t>
  </si>
  <si>
    <t>צור מאזן בגליון עבודה זה. הוראות שימוש בגליון עבודה זה מופיעות בתאים שבעמודה זו. הקש על החץ למטה כדי להתחיל.</t>
  </si>
  <si>
    <t>הזן את שם החברה בתא משמאל. הכותרת של גליון עבודה זה מופיעה בתא D1. ההוראה הבאה מופיעה בתא A4.</t>
  </si>
  <si>
    <t>התווית 'רכוש' מופיעה בתא משמאל.</t>
  </si>
  <si>
    <t>הזן פרטים בטבלה 'רכוש שוטף' שמתחילה בתא משמאל. ההוראה הבאה מופיעה בתא A14.</t>
  </si>
  <si>
    <t>הזן פרטים בטבלה 'רכוש קבוע' שמתחילה בתא משמאל. ההוראה הבאה מופיעה בתא A21.</t>
  </si>
  <si>
    <t>הזן פרטים בטבלה 'רכוש אחר' שמתחילה בתא משמאל. ההוראה הבאה מופיעה בתא A25.</t>
  </si>
  <si>
    <t>סה"כ הרכוש עבור השנה הקודמת מחושב באופן אוטומטי בתא C25. סה"כ הרכוש עבור השנה הנוכחית מחושב באופן אוטומטי בתא D25. ההוראה הבאה מופיעה בתא A27.</t>
  </si>
  <si>
    <t>התווית 'התחייבויות והון עצמי' מופיעה בתא משמאל.</t>
  </si>
  <si>
    <t>הזן פרטים בטבלה 'התחייבויות שוטפות' שמתחילה בתא משמאל. ההוראה הבאה מופיעה בתא A37.</t>
  </si>
  <si>
    <t>הזן פרטים בטבלה 'התחייבויות לזמן ארוך' שמתחילה בתא משמאל. ההוראה הבאה מופיעה בתא A41.</t>
  </si>
  <si>
    <t>הזן פרטים בטבלה 'הון עצמי' שמתחילה בתא משמאל. ההוראה הבאה מופיעה בתא A46.</t>
  </si>
  <si>
    <t>סה"כ ההתחייבויות וההון העצמי עבור השנה הקודמת מחושב באופן אוטומטי בתא C46. סה"כ ההתחייבויות וההון העצמי עבור השנה הנוכחית מחושב באופן אוטומטי בתא D46. ההוראה הבאה מופיעה בתא A49.</t>
  </si>
  <si>
    <t>היתרה של השנה הקודמת מחושבת באופן אוטומטי בתא C49. היתרה של השנה הנוכחית מחושבת באופן אוטומטי בתא D49.</t>
  </si>
  <si>
    <t>שם החברה שלך</t>
  </si>
  <si>
    <t>רכוש</t>
  </si>
  <si>
    <t>רכוש שוטף:</t>
  </si>
  <si>
    <t>מזומנים</t>
  </si>
  <si>
    <t>השקעות</t>
  </si>
  <si>
    <t>מלאי</t>
  </si>
  <si>
    <t>חשבונות חייבים</t>
  </si>
  <si>
    <t>הוצאות מראש</t>
  </si>
  <si>
    <t>אחר</t>
  </si>
  <si>
    <t>סה"כ רכוש שוטף</t>
  </si>
  <si>
    <t>רכוש קבוע:</t>
  </si>
  <si>
    <t>בניינים וציוד</t>
  </si>
  <si>
    <t>שיפורים במושכר</t>
  </si>
  <si>
    <t>הון והשקעות אחרות</t>
  </si>
  <si>
    <t>בניכוי פחת נצבר</t>
  </si>
  <si>
    <t>סה"כ רכוש קבוע</t>
  </si>
  <si>
    <t>רכוש אחר:</t>
  </si>
  <si>
    <t>מוניטין</t>
  </si>
  <si>
    <t>סה"כ רכוש אחר</t>
  </si>
  <si>
    <t>סה"כ רכוש</t>
  </si>
  <si>
    <t>התחייבויות והון עצמי</t>
  </si>
  <si>
    <t>התחייבויות שוטפות:</t>
  </si>
  <si>
    <t>חשבונות זכאים</t>
  </si>
  <si>
    <t>שכר שנצבר</t>
  </si>
  <si>
    <t>פיצויים שנצברו</t>
  </si>
  <si>
    <t>מס הכנסה לתשלום</t>
  </si>
  <si>
    <t>הכנסות צפויות</t>
  </si>
  <si>
    <t>סה"כ התחייבויות שוטפות</t>
  </si>
  <si>
    <t>התחייבויות לזמן ארוך:</t>
  </si>
  <si>
    <t>משכנתה לתשלום</t>
  </si>
  <si>
    <t>סה"כ התחייבויות לזמן ארוך</t>
  </si>
  <si>
    <t>הון עצמי:</t>
  </si>
  <si>
    <t>השקעת הון</t>
  </si>
  <si>
    <t>יתרת רווח שנצברה</t>
  </si>
  <si>
    <t>סה"כ הון עצמי</t>
  </si>
  <si>
    <t>סה"כ התחייבויות והון עצמי</t>
  </si>
  <si>
    <t>יתרה</t>
  </si>
  <si>
    <t>השנה הקודמת</t>
  </si>
  <si>
    <t>מאזן</t>
  </si>
  <si>
    <t>השנה הנוכחית</t>
  </si>
  <si>
    <t>תרשים השוואה בין שנים מתעדכן באופן אוטומטי בגליון העבודה השני.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</si>
</sst>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₪&quot;\ * #,##0_ ;_ &quot;₪&quot;\ * \-#,##0_ ;_ &quot;₪&quot;\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</numFmts>
  <fonts count="23" x14ac:knownFonts="1">
    <font>
      <sz val="10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8"/>
      <color theme="3"/>
      <name val="Tahoma"/>
      <family val="2"/>
    </font>
    <font>
      <b/>
      <sz val="15"/>
      <color theme="3"/>
      <name val="Tahoma"/>
      <family val="2"/>
    </font>
    <font>
      <b/>
      <sz val="13"/>
      <color theme="1"/>
      <name val="Tahoma"/>
      <family val="2"/>
    </font>
    <font>
      <b/>
      <sz val="11"/>
      <color theme="3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  <font>
      <b/>
      <sz val="16"/>
      <color theme="1" tint="0.249977111117893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</fonts>
  <fills count="38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7" fillId="0" borderId="2" applyNumberFormat="0" applyFill="0" applyAlignment="0" applyProtection="0">
      <alignment readingOrder="2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17" fillId="9" borderId="0" applyNumberFormat="0" applyBorder="0" applyAlignment="0" applyProtection="0"/>
    <xf numFmtId="0" fontId="15" fillId="10" borderId="6" applyNumberFormat="0" applyAlignment="0" applyProtection="0"/>
    <xf numFmtId="0" fontId="16" fillId="11" borderId="7" applyNumberFormat="0" applyAlignment="0" applyProtection="0"/>
    <xf numFmtId="0" fontId="14" fillId="11" borderId="6" applyNumberFormat="0" applyAlignment="0" applyProtection="0"/>
    <xf numFmtId="0" fontId="18" fillId="0" borderId="8" applyNumberFormat="0" applyFill="0" applyAlignment="0" applyProtection="0"/>
    <xf numFmtId="0" fontId="9" fillId="12" borderId="9" applyNumberFormat="0" applyAlignment="0" applyProtection="0"/>
    <xf numFmtId="0" fontId="13" fillId="0" borderId="0" applyNumberFormat="0" applyFill="0" applyBorder="0" applyAlignment="0" applyProtection="0"/>
    <xf numFmtId="0" fontId="2" fillId="13" borderId="10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5">
    <xf numFmtId="0" fontId="0" fillId="0" borderId="0" xfId="0"/>
    <xf numFmtId="0" fontId="19" fillId="6" borderId="0" xfId="1" applyFont="1" applyFill="1" applyBorder="1" applyAlignment="1">
      <alignment horizontal="center" vertical="center" readingOrder="2"/>
    </xf>
    <xf numFmtId="0" fontId="1" fillId="0" borderId="0" xfId="0" applyFont="1" applyAlignment="1">
      <alignment horizontal="right" vertical="center" wrapText="1" readingOrder="2"/>
    </xf>
    <xf numFmtId="0" fontId="10" fillId="0" borderId="0" xfId="0" applyFont="1" applyAlignment="1">
      <alignment horizontal="right" vertical="center" wrapText="1" readingOrder="2"/>
    </xf>
    <xf numFmtId="0" fontId="20" fillId="0" borderId="0" xfId="0" applyFont="1" applyAlignment="1">
      <alignment horizontal="right" readingOrder="2"/>
    </xf>
    <xf numFmtId="0" fontId="7" fillId="0" borderId="2" xfId="1" applyFont="1" applyAlignment="1">
      <alignment horizontal="center" readingOrder="2"/>
    </xf>
    <xf numFmtId="0" fontId="7" fillId="0" borderId="2" xfId="1" applyNumberFormat="1" applyFont="1" applyAlignment="1">
      <alignment horizontal="center" readingOrder="2"/>
    </xf>
    <xf numFmtId="0" fontId="10" fillId="0" borderId="0" xfId="0" applyFont="1" applyAlignment="1">
      <alignment horizontal="right" wrapText="1" readingOrder="2"/>
    </xf>
    <xf numFmtId="0" fontId="0" fillId="0" borderId="0" xfId="0" applyFont="1" applyAlignment="1">
      <alignment horizontal="right" readingOrder="2"/>
    </xf>
    <xf numFmtId="0" fontId="21" fillId="0" borderId="0" xfId="0" applyFont="1" applyAlignment="1">
      <alignment horizontal="right" readingOrder="2"/>
    </xf>
    <xf numFmtId="0" fontId="22" fillId="4" borderId="0" xfId="2" applyFont="1" applyFill="1" applyAlignment="1">
      <alignment horizontal="right" wrapText="1" readingOrder="2"/>
    </xf>
    <xf numFmtId="0" fontId="22" fillId="4" borderId="0" xfId="2" applyNumberFormat="1" applyFont="1" applyFill="1" applyAlignment="1">
      <alignment horizontal="center" readingOrder="2"/>
    </xf>
    <xf numFmtId="0" fontId="22" fillId="4" borderId="1" xfId="2" applyFont="1" applyFill="1" applyBorder="1" applyAlignment="1">
      <alignment horizontal="right" wrapText="1" readingOrder="2"/>
    </xf>
    <xf numFmtId="0" fontId="22" fillId="4" borderId="1" xfId="0" applyFont="1" applyFill="1" applyBorder="1" applyAlignment="1">
      <alignment horizontal="right" wrapText="1" readingOrder="2"/>
    </xf>
    <xf numFmtId="0" fontId="0" fillId="0" borderId="0" xfId="0" applyFont="1" applyBorder="1" applyAlignment="1">
      <alignment horizontal="right" wrapText="1" readingOrder="2"/>
    </xf>
    <xf numFmtId="0" fontId="0" fillId="0" borderId="0" xfId="0" applyNumberFormat="1" applyFont="1" applyBorder="1" applyAlignment="1">
      <alignment horizontal="right" readingOrder="2"/>
    </xf>
    <xf numFmtId="0" fontId="21" fillId="0" borderId="0" xfId="0" applyNumberFormat="1" applyFont="1" applyBorder="1" applyAlignment="1">
      <alignment horizontal="right" readingOrder="2"/>
    </xf>
    <xf numFmtId="0" fontId="7" fillId="0" borderId="3" xfId="1" applyFont="1" applyBorder="1" applyAlignment="1">
      <alignment horizontal="right" readingOrder="2"/>
    </xf>
    <xf numFmtId="0" fontId="7" fillId="0" borderId="3" xfId="1" applyNumberFormat="1" applyFont="1" applyBorder="1" applyAlignment="1">
      <alignment horizontal="center" readingOrder="2"/>
    </xf>
    <xf numFmtId="0" fontId="0" fillId="0" borderId="0" xfId="0" applyNumberFormat="1" applyFont="1" applyAlignment="1">
      <alignment horizontal="right" readingOrder="2"/>
    </xf>
    <xf numFmtId="0" fontId="21" fillId="0" borderId="0" xfId="0" applyNumberFormat="1" applyFont="1" applyAlignment="1">
      <alignment horizontal="right" readingOrder="2"/>
    </xf>
    <xf numFmtId="0" fontId="22" fillId="5" borderId="0" xfId="3" applyFont="1" applyFill="1" applyAlignment="1">
      <alignment horizontal="right" wrapText="1" readingOrder="2"/>
    </xf>
    <xf numFmtId="0" fontId="22" fillId="5" borderId="0" xfId="3" applyNumberFormat="1" applyFont="1" applyFill="1" applyAlignment="1">
      <alignment horizontal="center" readingOrder="2"/>
    </xf>
    <xf numFmtId="0" fontId="22" fillId="5" borderId="1" xfId="0" applyFont="1" applyFill="1" applyBorder="1" applyAlignment="1">
      <alignment horizontal="right" wrapText="1" readingOrder="2"/>
    </xf>
    <xf numFmtId="0" fontId="7" fillId="0" borderId="3" xfId="1" applyFont="1" applyBorder="1" applyAlignment="1">
      <alignment horizontal="right" wrapText="1" readingOrder="2"/>
    </xf>
    <xf numFmtId="0" fontId="0" fillId="0" borderId="0" xfId="0" applyFont="1" applyBorder="1" applyAlignment="1">
      <alignment horizontal="right" readingOrder="2"/>
    </xf>
    <xf numFmtId="0" fontId="7" fillId="0" borderId="0" xfId="0" applyFont="1" applyAlignment="1">
      <alignment horizontal="left" readingOrder="2"/>
    </xf>
    <xf numFmtId="0" fontId="7" fillId="0" borderId="2" xfId="1" applyFont="1" applyAlignment="1">
      <alignment horizontal="right" wrapText="1" readingOrder="2"/>
    </xf>
    <xf numFmtId="43" fontId="22" fillId="4" borderId="1" xfId="2" applyNumberFormat="1" applyFont="1" applyFill="1" applyBorder="1" applyAlignment="1">
      <alignment horizontal="left" readingOrder="2"/>
    </xf>
    <xf numFmtId="43" fontId="22" fillId="4" borderId="1" xfId="0" applyNumberFormat="1" applyFont="1" applyFill="1" applyBorder="1" applyAlignment="1">
      <alignment horizontal="right" readingOrder="2"/>
    </xf>
    <xf numFmtId="43" fontId="7" fillId="0" borderId="2" xfId="1" applyNumberFormat="1" applyFont="1" applyBorder="1" applyAlignment="1">
      <alignment horizontal="right" readingOrder="2"/>
    </xf>
    <xf numFmtId="43" fontId="22" fillId="5" borderId="1" xfId="0" applyNumberFormat="1" applyFont="1" applyFill="1" applyBorder="1" applyAlignment="1">
      <alignment horizontal="right" readingOrder="2"/>
    </xf>
    <xf numFmtId="43" fontId="7" fillId="0" borderId="3" xfId="1" applyNumberFormat="1" applyFont="1" applyBorder="1" applyAlignment="1">
      <alignment horizontal="right" readingOrder="2"/>
    </xf>
    <xf numFmtId="43" fontId="7" fillId="0" borderId="0" xfId="0" applyNumberFormat="1" applyFont="1" applyBorder="1" applyAlignment="1">
      <alignment horizontal="right" readingOrder="2"/>
    </xf>
    <xf numFmtId="0" fontId="0" fillId="0" borderId="0" xfId="0" applyFont="1"/>
    <xf numFmtId="0" fontId="7" fillId="0" borderId="0" xfId="1" applyFont="1" applyBorder="1" applyAlignment="1">
      <alignment horizontal="right" wrapText="1" readingOrder="2"/>
    </xf>
    <xf numFmtId="0" fontId="7" fillId="0" borderId="2" xfId="1" applyFont="1" applyAlignment="1">
      <alignment horizontal="right" wrapText="1" readingOrder="2"/>
    </xf>
    <xf numFmtId="0" fontId="7" fillId="0" borderId="0" xfId="1" applyFont="1" applyBorder="1" applyAlignment="1">
      <alignment horizontal="left" readingOrder="2"/>
    </xf>
    <xf numFmtId="0" fontId="7" fillId="0" borderId="2" xfId="1" applyFont="1" applyAlignment="1">
      <alignment horizontal="left" readingOrder="2"/>
    </xf>
    <xf numFmtId="0" fontId="0" fillId="2" borderId="0" xfId="2" applyFont="1" applyAlignment="1">
      <alignment horizontal="right" wrapText="1" readingOrder="2"/>
    </xf>
    <xf numFmtId="43" fontId="0" fillId="2" borderId="0" xfId="2" applyNumberFormat="1" applyFont="1" applyAlignment="1">
      <alignment horizontal="left" readingOrder="2"/>
    </xf>
    <xf numFmtId="43" fontId="0" fillId="2" borderId="0" xfId="2" applyNumberFormat="1" applyFont="1" applyAlignment="1">
      <alignment horizontal="right" readingOrder="2"/>
    </xf>
    <xf numFmtId="0" fontId="0" fillId="3" borderId="0" xfId="3" applyFont="1" applyAlignment="1">
      <alignment horizontal="right" wrapText="1" readingOrder="2"/>
    </xf>
    <xf numFmtId="43" fontId="0" fillId="3" borderId="0" xfId="3" applyNumberFormat="1" applyFont="1" applyAlignment="1">
      <alignment horizontal="right" readingOrder="2"/>
    </xf>
    <xf numFmtId="0" fontId="20" fillId="0" borderId="0" xfId="0" applyFont="1"/>
  </cellXfs>
  <cellStyles count="49">
    <cellStyle name="20% - הדגשה1" xfId="26" builtinId="30" customBuiltin="1"/>
    <cellStyle name="20% - הדגשה2" xfId="30" builtinId="34" customBuiltin="1"/>
    <cellStyle name="20% - הדגשה3" xfId="34" builtinId="38" customBuiltin="1"/>
    <cellStyle name="20% - הדגשה4" xfId="38" builtinId="42" customBuiltin="1"/>
    <cellStyle name="20% - הדגשה5" xfId="42" builtinId="46" customBuiltin="1"/>
    <cellStyle name="20% - הדגשה6" xfId="46" builtinId="50" customBuiltin="1"/>
    <cellStyle name="40% - הדגשה1" xfId="27" builtinId="31" customBuiltin="1"/>
    <cellStyle name="40% - הדגשה2" xfId="31" builtinId="35" customBuiltin="1"/>
    <cellStyle name="40% - הדגשה3" xfId="35" builtinId="39" customBuiltin="1"/>
    <cellStyle name="40% - הדגשה4" xfId="39" builtinId="43" customBuiltin="1"/>
    <cellStyle name="40% - הדגשה5" xfId="43" builtinId="47" customBuiltin="1"/>
    <cellStyle name="40% - הדגשה6" xfId="47" builtinId="51" customBuiltin="1"/>
    <cellStyle name="60% - הדגשה1" xfId="28" builtinId="32" customBuiltin="1"/>
    <cellStyle name="60% - הדגשה2" xfId="32" builtinId="36" customBuiltin="1"/>
    <cellStyle name="60% - הדגשה3" xfId="36" builtinId="40" customBuiltin="1"/>
    <cellStyle name="60% - הדגשה4" xfId="40" builtinId="44" customBuiltin="1"/>
    <cellStyle name="60% - הדגשה5" xfId="44" builtinId="48" customBuiltin="1"/>
    <cellStyle name="60% - הדגשה6" xfId="48" builtinId="52" customBuiltin="1"/>
    <cellStyle name="Comma" xfId="4" builtinId="3" customBuiltin="1"/>
    <cellStyle name="Currency" xfId="6" builtinId="4" customBuiltin="1"/>
    <cellStyle name="Normal" xfId="0" builtinId="0" customBuiltin="1"/>
    <cellStyle name="Percent" xfId="8" builtinId="5" customBuiltin="1"/>
    <cellStyle name="דגש 1" xfId="2" builtinId="12" customBuiltin="1"/>
    <cellStyle name="דגש 2" xfId="3" builtinId="13" customBuiltin="1"/>
    <cellStyle name="הדגשה1" xfId="25" builtinId="29" customBuiltin="1"/>
    <cellStyle name="הדגשה2" xfId="29" builtinId="33" customBuiltin="1"/>
    <cellStyle name="הדגשה3" xfId="33" builtinId="37" customBuiltin="1"/>
    <cellStyle name="הדגשה4" xfId="37" builtinId="41" customBuiltin="1"/>
    <cellStyle name="הדגשה5" xfId="41" builtinId="45" customBuiltin="1"/>
    <cellStyle name="הדגשה6" xfId="45" builtinId="49" customBuiltin="1"/>
    <cellStyle name="הערה" xfId="22" builtinId="10" customBuiltin="1"/>
    <cellStyle name="חישוב" xfId="18" builtinId="22" customBuiltin="1"/>
    <cellStyle name="טוב" xfId="13" builtinId="26" customBuiltin="1"/>
    <cellStyle name="טקסט אזהרה" xfId="21" builtinId="11" customBuiltin="1"/>
    <cellStyle name="טקסט הסברי" xfId="23" builtinId="53" customBuiltin="1"/>
    <cellStyle name="כותרת" xfId="9" builtinId="15" customBuiltin="1"/>
    <cellStyle name="כותרת 1" xfId="10" builtinId="16" customBuiltin="1"/>
    <cellStyle name="כותרת 2" xfId="1" builtinId="17" customBuiltin="1"/>
    <cellStyle name="כותרת 3" xfId="11" builtinId="18" customBuiltin="1"/>
    <cellStyle name="כותרת 4" xfId="12" builtinId="19" customBuiltin="1"/>
    <cellStyle name="מטבע [0]" xfId="7" builtinId="7" customBuiltin="1"/>
    <cellStyle name="ניטראלי" xfId="15" builtinId="28" customBuiltin="1"/>
    <cellStyle name="סה&quot;כ" xfId="24" builtinId="25" customBuiltin="1"/>
    <cellStyle name="פלט" xfId="17" builtinId="21" customBuiltin="1"/>
    <cellStyle name="פסיק [0]" xfId="5" builtinId="6" customBuiltin="1"/>
    <cellStyle name="קלט" xfId="16" builtinId="20" customBuiltin="1"/>
    <cellStyle name="רע" xfId="14" builtinId="27" customBuiltin="1"/>
    <cellStyle name="תא מסומן" xfId="20" builtinId="23" customBuiltin="1"/>
    <cellStyle name="תא מקושר" xfId="19" builtinId="24" customBuiltin="1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lightUp">
          <fgColor theme="0"/>
          <bgColor theme="5" tint="0.39997558519241921"/>
        </patternFill>
      </fill>
      <alignment horizontal="right" vertical="bottom" textRotation="0" wrapText="1" indent="0" justifyLastLine="0" shrinkToFit="0" readingOrder="2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lightUp">
          <fgColor theme="0"/>
          <bgColor theme="5" tint="0.39997558519241921"/>
        </patternFill>
      </fill>
      <alignment horizontal="right" vertical="bottom" textRotation="0" wrapText="1" indent="0" justifyLastLine="0" shrinkToFit="0" readingOrder="2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35" formatCode="_ * #,##0.00_ ;_ * \-#,##0.00_ ;_ * &quot;-&quot;??_ ;_ @_ "/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lightUp">
          <fgColor theme="0"/>
          <bgColor theme="5" tint="0.39997558519241921"/>
        </patternFill>
      </fill>
      <alignment horizontal="right" vertical="bottom" textRotation="0" wrapText="1" indent="0" justifyLastLine="0" shrinkToFit="0" readingOrder="2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lightUp">
          <fgColor theme="0"/>
          <bgColor theme="4" tint="0.39997558519241921"/>
        </patternFill>
      </fill>
      <alignment horizontal="right" vertical="bottom" textRotation="0" wrapText="1" indent="0" justifyLastLine="0" shrinkToFit="0" readingOrder="2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35" formatCode="_ * #,##0.00_ ;_ * \-#,##0.00_ ;_ * &quot;-&quot;??_ ;_ @_ "/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lightUp">
          <fgColor theme="0"/>
          <bgColor theme="4" tint="0.39997558519241921"/>
        </patternFill>
      </fill>
      <alignment horizontal="right" vertical="bottom" textRotation="0" wrapText="1" indent="0" justifyLastLine="0" shrinkToFit="0" readingOrder="2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35" formatCode="_ * #,##0.00_ ;_ * \-#,##0.00_ ;_ * &quot;-&quot;??_ ;_ @_ "/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lightUp">
          <fgColor theme="0"/>
          <bgColor theme="4" tint="0.39997558519241921"/>
        </patternFill>
      </fill>
      <alignment horizontal="right" vertical="bottom" textRotation="0" wrapText="1" indent="0" justifyLastLine="0" shrinkToFit="0" readingOrder="2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35" formatCode="_ * #,##0.00_ ;_ * \-#,##0.00_ ;_ * &quot;-&quot;??_ ;_ @_ 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lightUp">
          <fgColor theme="0"/>
          <bgColor theme="4" tint="0.39997558519241921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35" formatCode="_ * #,##0.00_ ;_ * \-#,##0.00_ ;_ * &quot;-&quot;??_ ;_ @_ "/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35" formatCode="_ * #,##0.00_ ;_ * \-#,##0.00_ ;_ * &quot;-&quot;??_ ;_ @_ "/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lightUp">
          <fgColor theme="0"/>
          <bgColor theme="4" tint="0.39997558519241921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35" formatCode="_ * #,##0.00_ ;_ * \-#,##0.00_ ;_ * &quot;-&quot;??_ ;_ @_ "/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lightUp">
          <fgColor theme="0"/>
          <bgColor theme="4" tint="0.39997558519241921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/>
        <bottom style="thin">
          <color indexed="64"/>
        </bottom>
      </border>
    </dxf>
    <dxf>
      <font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השוואה בין שנים</a:t>
            </a:r>
          </a:p>
        </c:rich>
      </c:tx>
      <c:overlay val="0"/>
    </c:title>
    <c:autoTitleDeleted val="0"/>
    <c:view3D>
      <c:rotX val="14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מאזן!$C$3</c:f>
              <c:strCache>
                <c:ptCount val="1"/>
              </c:strCache>
            </c:strRef>
          </c:tx>
          <c:invertIfNegative val="0"/>
          <c:cat>
            <c:strRef>
              <c:f>(מאזן!$B$6:$B$12,מאזן!$B$15:$B$19,מאזן!$B$22:$B$23,מאזן!$B$29:$B$35,מאזן!$B$38:$B$39,מאזן!$B$42:$B$44)</c:f>
              <c:strCache>
                <c:ptCount val="26"/>
                <c:pt idx="0">
                  <c:v>מזומנים</c:v>
                </c:pt>
                <c:pt idx="1">
                  <c:v>השקעות</c:v>
                </c:pt>
                <c:pt idx="2">
                  <c:v>מלאי</c:v>
                </c:pt>
                <c:pt idx="3">
                  <c:v>חשבונות חייבים</c:v>
                </c:pt>
                <c:pt idx="4">
                  <c:v>הוצאות מראש</c:v>
                </c:pt>
                <c:pt idx="5">
                  <c:v>אחר</c:v>
                </c:pt>
                <c:pt idx="6">
                  <c:v>סה"כ רכוש שוטף</c:v>
                </c:pt>
                <c:pt idx="7">
                  <c:v>בניינים וציוד</c:v>
                </c:pt>
                <c:pt idx="8">
                  <c:v>שיפורים במושכר</c:v>
                </c:pt>
                <c:pt idx="9">
                  <c:v>הון והשקעות אחרות</c:v>
                </c:pt>
                <c:pt idx="10">
                  <c:v>בניכוי פחת נצבר</c:v>
                </c:pt>
                <c:pt idx="11">
                  <c:v>סה"כ רכוש קבוע</c:v>
                </c:pt>
                <c:pt idx="12">
                  <c:v>מוניטין</c:v>
                </c:pt>
                <c:pt idx="13">
                  <c:v>סה"כ רכוש אחר</c:v>
                </c:pt>
                <c:pt idx="14">
                  <c:v>חשבונות זכאים</c:v>
                </c:pt>
                <c:pt idx="15">
                  <c:v>שכר שנצבר</c:v>
                </c:pt>
                <c:pt idx="16">
                  <c:v>פיצויים שנצברו</c:v>
                </c:pt>
                <c:pt idx="17">
                  <c:v>מס הכנסה לתשלום</c:v>
                </c:pt>
                <c:pt idx="18">
                  <c:v>הכנסות צפויות</c:v>
                </c:pt>
                <c:pt idx="19">
                  <c:v>אחר</c:v>
                </c:pt>
                <c:pt idx="20">
                  <c:v>סה"כ התחייבויות שוטפות</c:v>
                </c:pt>
                <c:pt idx="21">
                  <c:v>משכנתה לתשלום</c:v>
                </c:pt>
                <c:pt idx="22">
                  <c:v>סה"כ התחייבויות לזמן ארוך</c:v>
                </c:pt>
                <c:pt idx="23">
                  <c:v>השקעת הון</c:v>
                </c:pt>
                <c:pt idx="24">
                  <c:v>יתרת רווח שנצברה</c:v>
                </c:pt>
                <c:pt idx="25">
                  <c:v>סה"כ הון עצמי</c:v>
                </c:pt>
              </c:strCache>
            </c:strRef>
          </c:cat>
          <c:val>
            <c:numRef>
              <c:f>(מאזן!$C$6:$C$12,מאזן!$C$15:$C$19,מאזן!$C$22:$C$23,מאזן!$C$29:$C$35,מאזן!$C$38:$C$39,מאזן!$C$42:$C$44)</c:f>
              <c:numCache>
                <c:formatCode>_(* #,##0.00_);_(* \(#,##0.00\);_(*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A-428F-902F-B4683CBF2D49}"/>
            </c:ext>
          </c:extLst>
        </c:ser>
        <c:ser>
          <c:idx val="1"/>
          <c:order val="1"/>
          <c:tx>
            <c:strRef>
              <c:f>מאזן!$D$3</c:f>
              <c:strCache>
                <c:ptCount val="1"/>
              </c:strCache>
            </c:strRef>
          </c:tx>
          <c:invertIfNegative val="0"/>
          <c:cat>
            <c:strRef>
              <c:f>(מאזן!$B$6:$B$12,מאזן!$B$15:$B$19,מאזן!$B$22:$B$23,מאזן!$B$29:$B$35,מאזן!$B$38:$B$39,מאזן!$B$42:$B$44)</c:f>
              <c:strCache>
                <c:ptCount val="26"/>
                <c:pt idx="0">
                  <c:v>מזומנים</c:v>
                </c:pt>
                <c:pt idx="1">
                  <c:v>השקעות</c:v>
                </c:pt>
                <c:pt idx="2">
                  <c:v>מלאי</c:v>
                </c:pt>
                <c:pt idx="3">
                  <c:v>חשבונות חייבים</c:v>
                </c:pt>
                <c:pt idx="4">
                  <c:v>הוצאות מראש</c:v>
                </c:pt>
                <c:pt idx="5">
                  <c:v>אחר</c:v>
                </c:pt>
                <c:pt idx="6">
                  <c:v>סה"כ רכוש שוטף</c:v>
                </c:pt>
                <c:pt idx="7">
                  <c:v>בניינים וציוד</c:v>
                </c:pt>
                <c:pt idx="8">
                  <c:v>שיפורים במושכר</c:v>
                </c:pt>
                <c:pt idx="9">
                  <c:v>הון והשקעות אחרות</c:v>
                </c:pt>
                <c:pt idx="10">
                  <c:v>בניכוי פחת נצבר</c:v>
                </c:pt>
                <c:pt idx="11">
                  <c:v>סה"כ רכוש קבוע</c:v>
                </c:pt>
                <c:pt idx="12">
                  <c:v>מוניטין</c:v>
                </c:pt>
                <c:pt idx="13">
                  <c:v>סה"כ רכוש אחר</c:v>
                </c:pt>
                <c:pt idx="14">
                  <c:v>חשבונות זכאים</c:v>
                </c:pt>
                <c:pt idx="15">
                  <c:v>שכר שנצבר</c:v>
                </c:pt>
                <c:pt idx="16">
                  <c:v>פיצויים שנצברו</c:v>
                </c:pt>
                <c:pt idx="17">
                  <c:v>מס הכנסה לתשלום</c:v>
                </c:pt>
                <c:pt idx="18">
                  <c:v>הכנסות צפויות</c:v>
                </c:pt>
                <c:pt idx="19">
                  <c:v>אחר</c:v>
                </c:pt>
                <c:pt idx="20">
                  <c:v>סה"כ התחייבויות שוטפות</c:v>
                </c:pt>
                <c:pt idx="21">
                  <c:v>משכנתה לתשלום</c:v>
                </c:pt>
                <c:pt idx="22">
                  <c:v>סה"כ התחייבויות לזמן ארוך</c:v>
                </c:pt>
                <c:pt idx="23">
                  <c:v>השקעת הון</c:v>
                </c:pt>
                <c:pt idx="24">
                  <c:v>יתרת רווח שנצברה</c:v>
                </c:pt>
                <c:pt idx="25">
                  <c:v>סה"כ הון עצמי</c:v>
                </c:pt>
              </c:strCache>
            </c:strRef>
          </c:cat>
          <c:val>
            <c:numRef>
              <c:f>(מאזן!$D$6:$D$12,מאזן!$D$15:$D$19,מאזן!$D$22:$D$23,מאזן!$D$29:$D$35,מאזן!$D$38:$D$39,מאזן!$D$42:$D$44)</c:f>
              <c:numCache>
                <c:formatCode>_(* #,##0.00_);_(* \(#,##0.00\);_(*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A-428F-902F-B4683CBF2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0048384"/>
        <c:axId val="70058368"/>
        <c:axId val="64080512"/>
      </c:bar3DChart>
      <c:catAx>
        <c:axId val="7004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0058368"/>
        <c:crosses val="autoZero"/>
        <c:auto val="1"/>
        <c:lblAlgn val="ctr"/>
        <c:lblOffset val="100"/>
        <c:noMultiLvlLbl val="0"/>
      </c:catAx>
      <c:valAx>
        <c:axId val="7005836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crossAx val="70048384"/>
        <c:crosses val="autoZero"/>
        <c:crossBetween val="between"/>
      </c:valAx>
      <c:serAx>
        <c:axId val="64080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70058368"/>
        <c:crosses val="autoZero"/>
      </c:ser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he-IL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published="0" codeName="Chart2">
    <tabColor theme="5"/>
  </sheetPr>
  <sheetViews>
    <sheetView workbookViewId="0"/>
  </sheetViews>
  <pageMargins left="0.7" right="0.7" top="0.75" bottom="0.75" header="0.3" footer="0.3"/>
  <pageSetup paperSize="9" firstPageNumber="26214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תרשים 1" descr="תרשים טורים באשכולות תלת-ממדי שמשווה בין הרכוש וההתחייבויות בשנה הקודמת ובשנה הנוכחית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רכוש_קבוע" displayName="רכוש_קבוע" ref="B14:D19" totalsRowCount="1" headerRowDxfId="50" dataDxfId="48" totalsRowDxfId="49">
  <autoFilter ref="B14:D18" xr:uid="{00000000-0009-0000-0100-000003000000}"/>
  <tableColumns count="3">
    <tableColumn id="1" xr3:uid="{00000000-0010-0000-0000-000001000000}" name="רכוש קבוע:" totalsRowLabel="סה&quot;כ רכוש קבוע" dataDxfId="16" totalsRowDxfId="15"/>
    <tableColumn id="2" xr3:uid="{00000000-0010-0000-0000-000002000000}" name="השנה הקודמת" totalsRowFunction="sum" dataDxfId="17" totalsRowDxfId="53"/>
    <tableColumn id="3" xr3:uid="{00000000-0010-0000-0000-000003000000}" name="השנה הנוכחית" totalsRowFunction="sum" dataDxfId="52" totalsRowDxfId="51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הזן או שנה פריטי 'רכוש קבוע' וערכים עבור השנה הקודמת והשנה הנוכחית בטבלה זו. הסכום הכולל מחושב באופן אוטומטי בסוף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רכוש_אחר" displayName="רכוש_אחר" ref="B21:D23" totalsRowCount="1" headerRowDxfId="44" dataDxfId="42" totalsRowDxfId="43">
  <autoFilter ref="B21:D22" xr:uid="{00000000-0009-0000-0100-000001000000}"/>
  <tableColumns count="3">
    <tableColumn id="1" xr3:uid="{00000000-0010-0000-0100-000001000000}" name="רכוש אחר:" totalsRowLabel="סה&quot;כ רכוש אחר" dataDxfId="13" totalsRowDxfId="12"/>
    <tableColumn id="2" xr3:uid="{00000000-0010-0000-0100-000002000000}" name="השנה הקודמת" totalsRowFunction="sum" dataDxfId="14" totalsRowDxfId="47"/>
    <tableColumn id="3" xr3:uid="{00000000-0010-0000-0100-000003000000}" name="השנה הנוכחית" totalsRowFunction="sum" dataDxfId="46" totalsRowDxfId="45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הזן או שנה פריטי 'רכוש אחר' וערכים עבור השנה הקודמת והשנה הנוכחית בטבלה זו. הסכום הכולל מחושב באופן אוטומטי בסוף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התחייבויות_שוטפות" displayName="התחייבויות_שוטפות" ref="B28:D35" totalsRowCount="1" headerRowDxfId="38" dataDxfId="36" totalsRowDxfId="37">
  <autoFilter ref="B28:D34" xr:uid="{00000000-0009-0000-0100-000004000000}"/>
  <tableColumns count="3">
    <tableColumn id="1" xr3:uid="{00000000-0010-0000-0200-000001000000}" name="התחייבויות שוטפות:" totalsRowLabel="סה&quot;כ התחייבויות שוטפות" dataDxfId="7" totalsRowDxfId="6"/>
    <tableColumn id="2" xr3:uid="{00000000-0010-0000-0200-000002000000}" name="השנה הקודמת" totalsRowFunction="sum" dataDxfId="8" totalsRowDxfId="41"/>
    <tableColumn id="3" xr3:uid="{00000000-0010-0000-0200-000003000000}" name="השנה הנוכחית" totalsRowFunction="sum" dataDxfId="40" totalsRowDxfId="39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הזן או שנה פריטי 'התחייבויות שוטפות' וערכים עבור השנה הקודמת והשנה הנוכחית בטבלה זו. הסכום הכולל מחושב באופן אוטומטי בסוף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התחייבויות_לזמן_ארוך" displayName="התחייבויות_לזמן_ארוך" ref="B37:D39" totalsRowCount="1" headerRowDxfId="32" dataDxfId="30" totalsRowDxfId="31">
  <autoFilter ref="B37:D38" xr:uid="{00000000-0009-0000-0100-000005000000}"/>
  <tableColumns count="3">
    <tableColumn id="1" xr3:uid="{00000000-0010-0000-0300-000001000000}" name="התחייבויות לזמן ארוך:" totalsRowLabel="סה&quot;כ התחייבויות לזמן ארוך" dataDxfId="4" totalsRowDxfId="3"/>
    <tableColumn id="2" xr3:uid="{00000000-0010-0000-0300-000002000000}" name="השנה הקודמת" totalsRowFunction="sum" dataDxfId="5" totalsRowDxfId="35"/>
    <tableColumn id="3" xr3:uid="{00000000-0010-0000-0300-000003000000}" name="השנה הנוכחית" totalsRowFunction="sum" dataDxfId="34" totalsRowDxfId="33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הזן או שנה פריטי 'התחייבויות לזמן ארוך' וערכים עבור השנה הקודמת והשנה הנוכחית בטבלה זו. הסכום הכולל מחושב באופן אוטומטי בסוף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הון_עצמי" displayName="הון_עצמי" ref="B41:D44" totalsRowCount="1" headerRowDxfId="26" dataDxfId="24" totalsRowDxfId="25">
  <autoFilter ref="B41:D43" xr:uid="{00000000-0009-0000-0100-000006000000}"/>
  <tableColumns count="3">
    <tableColumn id="1" xr3:uid="{00000000-0010-0000-0400-000001000000}" name="הון עצמי:" totalsRowLabel="סה&quot;כ הון עצמי" dataDxfId="1" totalsRowDxfId="0"/>
    <tableColumn id="2" xr3:uid="{00000000-0010-0000-0400-000002000000}" name="השנה הקודמת" totalsRowFunction="sum" dataDxfId="2" totalsRowDxfId="29"/>
    <tableColumn id="3" xr3:uid="{00000000-0010-0000-0400-000003000000}" name="השנה הנוכחית" totalsRowFunction="sum" dataDxfId="28" totalsRowDxfId="27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הזן או שנה פריטי 'הון עצמי' וערכים עבור השנה הקודמת והשנה הנוכחית בטבלה זו. הסכום הכולל מחושב באופן אוטומטי בסוף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רכוש_שוטף" displayName="רכוש_שוטף" ref="B5:D12" totalsRowCount="1" headerRowDxfId="20" dataDxfId="18" totalsRowDxfId="19">
  <autoFilter ref="B5:D11" xr:uid="{00000000-0009-0000-0100-000002000000}"/>
  <tableColumns count="3">
    <tableColumn id="1" xr3:uid="{00000000-0010-0000-0500-000001000000}" name="רכוש שוטף:" totalsRowLabel="סה&quot;כ רכוש שוטף" dataDxfId="10" totalsRowDxfId="9"/>
    <tableColumn id="2" xr3:uid="{00000000-0010-0000-0500-000002000000}" name="השנה הקודמת" totalsRowFunction="sum" dataDxfId="11" totalsRowDxfId="23"/>
    <tableColumn id="3" xr3:uid="{00000000-0010-0000-0500-000003000000}" name="השנה הנוכחית" totalsRowFunction="sum" dataDxfId="22" totalsRowDxfId="21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הזן או שנה פריטי 'רכוש שוטף' וערכים עבור השנה הקודמת והשנה הנוכחית בטבלה זו. הסכום הכולל מחושב באופן אוטומטי בסוף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theme="9" tint="-0.499984740745262"/>
  </sheetPr>
  <dimension ref="A1:B8"/>
  <sheetViews>
    <sheetView showGridLines="0" rightToLeft="1" tabSelected="1" workbookViewId="0"/>
  </sheetViews>
  <sheetFormatPr defaultRowHeight="12.75" x14ac:dyDescent="0.2"/>
  <cols>
    <col min="1" max="1" width="2.5703125" style="34" customWidth="1"/>
    <col min="2" max="2" width="88.42578125" style="34" customWidth="1"/>
    <col min="3" max="3" width="2.5703125" style="34" customWidth="1"/>
    <col min="4" max="16384" width="9.140625" style="34"/>
  </cols>
  <sheetData>
    <row r="1" spans="1:2" ht="30" customHeight="1" x14ac:dyDescent="0.2">
      <c r="A1" s="8"/>
      <c r="B1" s="1" t="s">
        <v>0</v>
      </c>
    </row>
    <row r="2" spans="1:2" ht="30" customHeight="1" x14ac:dyDescent="0.2">
      <c r="A2" s="8"/>
      <c r="B2" s="2" t="s">
        <v>1</v>
      </c>
    </row>
    <row r="3" spans="1:2" ht="30" customHeight="1" x14ac:dyDescent="0.2">
      <c r="A3" s="8"/>
      <c r="B3" s="2" t="s">
        <v>2</v>
      </c>
    </row>
    <row r="4" spans="1:2" ht="42.75" customHeight="1" x14ac:dyDescent="0.2">
      <c r="A4" s="8"/>
      <c r="B4" s="2" t="s">
        <v>3</v>
      </c>
    </row>
    <row r="5" spans="1:2" ht="30" customHeight="1" x14ac:dyDescent="0.2">
      <c r="A5" s="8"/>
      <c r="B5" s="2" t="s">
        <v>60</v>
      </c>
    </row>
    <row r="6" spans="1:2" ht="30" customHeight="1" x14ac:dyDescent="0.2">
      <c r="A6" s="8"/>
      <c r="B6" s="3" t="s">
        <v>4</v>
      </c>
    </row>
    <row r="7" spans="1:2" ht="71.25" customHeight="1" x14ac:dyDescent="0.2">
      <c r="A7" s="8"/>
      <c r="B7" s="2" t="s">
        <v>5</v>
      </c>
    </row>
    <row r="8" spans="1:2" ht="42.75" customHeight="1" x14ac:dyDescent="0.2">
      <c r="A8" s="8"/>
      <c r="B8" s="2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 tint="-0.249977111117893"/>
    <pageSetUpPr fitToPage="1"/>
  </sheetPr>
  <dimension ref="A1:D49"/>
  <sheetViews>
    <sheetView showGridLines="0" rightToLeft="1" zoomScaleSheetLayoutView="100" workbookViewId="0"/>
  </sheetViews>
  <sheetFormatPr defaultRowHeight="12.75" x14ac:dyDescent="0.2"/>
  <cols>
    <col min="1" max="1" width="2.5703125" style="44" customWidth="1"/>
    <col min="2" max="2" width="46.5703125" style="34" customWidth="1"/>
    <col min="3" max="4" width="18.42578125" style="34" bestFit="1" customWidth="1"/>
    <col min="5" max="5" width="2.5703125" style="34" customWidth="1"/>
    <col min="6" max="16384" width="9.140625" style="34"/>
  </cols>
  <sheetData>
    <row r="1" spans="1:4" ht="18" customHeight="1" x14ac:dyDescent="0.2">
      <c r="A1" s="4" t="s">
        <v>7</v>
      </c>
      <c r="B1" s="35" t="s">
        <v>20</v>
      </c>
      <c r="C1" s="35"/>
      <c r="D1" s="37" t="s">
        <v>58</v>
      </c>
    </row>
    <row r="2" spans="1:4" ht="13.5" thickBot="1" x14ac:dyDescent="0.25">
      <c r="A2" s="4" t="s">
        <v>8</v>
      </c>
      <c r="B2" s="36"/>
      <c r="C2" s="36"/>
      <c r="D2" s="38"/>
    </row>
    <row r="3" spans="1:4" ht="18.75" customHeight="1" thickTop="1" thickBot="1" x14ac:dyDescent="0.3">
      <c r="A3" s="4"/>
      <c r="B3" s="5"/>
      <c r="C3" s="6"/>
      <c r="D3" s="6"/>
    </row>
    <row r="4" spans="1:4" ht="15" thickTop="1" x14ac:dyDescent="0.2">
      <c r="A4" s="4" t="s">
        <v>9</v>
      </c>
      <c r="B4" s="7" t="s">
        <v>21</v>
      </c>
      <c r="C4" s="8"/>
      <c r="D4" s="9"/>
    </row>
    <row r="5" spans="1:4" x14ac:dyDescent="0.2">
      <c r="A5" s="4" t="s">
        <v>10</v>
      </c>
      <c r="B5" s="10" t="s">
        <v>22</v>
      </c>
      <c r="C5" s="11" t="s">
        <v>57</v>
      </c>
      <c r="D5" s="11" t="s">
        <v>59</v>
      </c>
    </row>
    <row r="6" spans="1:4" x14ac:dyDescent="0.2">
      <c r="A6" s="4"/>
      <c r="B6" s="39" t="s">
        <v>23</v>
      </c>
      <c r="C6" s="40">
        <v>0</v>
      </c>
      <c r="D6" s="40">
        <v>0</v>
      </c>
    </row>
    <row r="7" spans="1:4" x14ac:dyDescent="0.2">
      <c r="A7" s="4"/>
      <c r="B7" s="39" t="s">
        <v>24</v>
      </c>
      <c r="C7" s="40">
        <v>0</v>
      </c>
      <c r="D7" s="40">
        <v>0</v>
      </c>
    </row>
    <row r="8" spans="1:4" x14ac:dyDescent="0.2">
      <c r="A8" s="4"/>
      <c r="B8" s="39" t="s">
        <v>25</v>
      </c>
      <c r="C8" s="40">
        <v>0</v>
      </c>
      <c r="D8" s="40">
        <v>0</v>
      </c>
    </row>
    <row r="9" spans="1:4" x14ac:dyDescent="0.2">
      <c r="A9" s="4"/>
      <c r="B9" s="39" t="s">
        <v>26</v>
      </c>
      <c r="C9" s="40">
        <v>0</v>
      </c>
      <c r="D9" s="40">
        <v>0</v>
      </c>
    </row>
    <row r="10" spans="1:4" x14ac:dyDescent="0.2">
      <c r="A10" s="4"/>
      <c r="B10" s="39" t="s">
        <v>27</v>
      </c>
      <c r="C10" s="40">
        <v>0</v>
      </c>
      <c r="D10" s="40">
        <v>0</v>
      </c>
    </row>
    <row r="11" spans="1:4" x14ac:dyDescent="0.2">
      <c r="A11" s="4"/>
      <c r="B11" s="39" t="s">
        <v>28</v>
      </c>
      <c r="C11" s="40">
        <v>0</v>
      </c>
      <c r="D11" s="40">
        <v>0</v>
      </c>
    </row>
    <row r="12" spans="1:4" x14ac:dyDescent="0.2">
      <c r="A12" s="4"/>
      <c r="B12" s="12" t="s">
        <v>29</v>
      </c>
      <c r="C12" s="28">
        <f>SUBTOTAL(109,רכוש_שוטף[השנה הקודמת])</f>
        <v>0</v>
      </c>
      <c r="D12" s="28">
        <f>SUBTOTAL(109,רכוש_שוטף[השנה הנוכחית])</f>
        <v>0</v>
      </c>
    </row>
    <row r="13" spans="1:4" x14ac:dyDescent="0.2">
      <c r="A13" s="4"/>
      <c r="B13" s="8"/>
      <c r="C13" s="8"/>
      <c r="D13" s="8"/>
    </row>
    <row r="14" spans="1:4" x14ac:dyDescent="0.2">
      <c r="A14" s="4" t="s">
        <v>11</v>
      </c>
      <c r="B14" s="10" t="s">
        <v>30</v>
      </c>
      <c r="C14" s="11" t="s">
        <v>57</v>
      </c>
      <c r="D14" s="11" t="s">
        <v>59</v>
      </c>
    </row>
    <row r="15" spans="1:4" x14ac:dyDescent="0.2">
      <c r="A15" s="4"/>
      <c r="B15" s="39" t="s">
        <v>31</v>
      </c>
      <c r="C15" s="41">
        <v>0</v>
      </c>
      <c r="D15" s="41">
        <v>0</v>
      </c>
    </row>
    <row r="16" spans="1:4" x14ac:dyDescent="0.2">
      <c r="A16" s="4"/>
      <c r="B16" s="39" t="s">
        <v>32</v>
      </c>
      <c r="C16" s="41">
        <v>0</v>
      </c>
      <c r="D16" s="41">
        <v>0</v>
      </c>
    </row>
    <row r="17" spans="1:4" x14ac:dyDescent="0.2">
      <c r="A17" s="4"/>
      <c r="B17" s="39" t="s">
        <v>33</v>
      </c>
      <c r="C17" s="41">
        <v>0</v>
      </c>
      <c r="D17" s="41">
        <v>0</v>
      </c>
    </row>
    <row r="18" spans="1:4" x14ac:dyDescent="0.2">
      <c r="A18" s="4"/>
      <c r="B18" s="39" t="s">
        <v>34</v>
      </c>
      <c r="C18" s="41">
        <v>0</v>
      </c>
      <c r="D18" s="41">
        <v>0</v>
      </c>
    </row>
    <row r="19" spans="1:4" x14ac:dyDescent="0.2">
      <c r="A19" s="4"/>
      <c r="B19" s="13" t="s">
        <v>35</v>
      </c>
      <c r="C19" s="29">
        <f>SUBTOTAL(109,רכוש_קבוע[השנה הקודמת])</f>
        <v>0</v>
      </c>
      <c r="D19" s="29">
        <f>SUBTOTAL(109,רכוש_קבוע[השנה הנוכחית])</f>
        <v>0</v>
      </c>
    </row>
    <row r="20" spans="1:4" x14ac:dyDescent="0.2">
      <c r="A20" s="4"/>
      <c r="B20" s="8"/>
      <c r="C20" s="8"/>
      <c r="D20" s="8"/>
    </row>
    <row r="21" spans="1:4" x14ac:dyDescent="0.2">
      <c r="A21" s="4" t="s">
        <v>12</v>
      </c>
      <c r="B21" s="10" t="s">
        <v>36</v>
      </c>
      <c r="C21" s="11" t="s">
        <v>57</v>
      </c>
      <c r="D21" s="11" t="s">
        <v>59</v>
      </c>
    </row>
    <row r="22" spans="1:4" x14ac:dyDescent="0.2">
      <c r="A22" s="4"/>
      <c r="B22" s="39" t="s">
        <v>37</v>
      </c>
      <c r="C22" s="41">
        <v>0</v>
      </c>
      <c r="D22" s="41">
        <v>0</v>
      </c>
    </row>
    <row r="23" spans="1:4" x14ac:dyDescent="0.2">
      <c r="A23" s="4"/>
      <c r="B23" s="13" t="s">
        <v>38</v>
      </c>
      <c r="C23" s="29">
        <f>SUBTOTAL(109,רכוש_אחר[השנה הקודמת])</f>
        <v>0</v>
      </c>
      <c r="D23" s="29">
        <f>SUBTOTAL(109,רכוש_אחר[השנה הנוכחית])</f>
        <v>0</v>
      </c>
    </row>
    <row r="24" spans="1:4" x14ac:dyDescent="0.2">
      <c r="A24" s="4"/>
      <c r="B24" s="14"/>
      <c r="C24" s="15"/>
      <c r="D24" s="16"/>
    </row>
    <row r="25" spans="1:4" ht="17.25" thickBot="1" x14ac:dyDescent="0.3">
      <c r="A25" s="4" t="s">
        <v>13</v>
      </c>
      <c r="B25" s="27" t="s">
        <v>39</v>
      </c>
      <c r="C25" s="30">
        <f>רכוש_אחר[[#Totals],[השנה הקודמת]]+רכוש_קבוע[[#Totals],[השנה הקודמת]]+רכוש_שוטף[[#Totals],[השנה הקודמת]]</f>
        <v>0</v>
      </c>
      <c r="D25" s="30">
        <f>רכוש_אחר[[#Totals],[השנה הנוכחית]]+רכוש_קבוע[[#Totals],[השנה הנוכחית]]+רכוש_שוטף[[#Totals],[השנה הנוכחית]]</f>
        <v>0</v>
      </c>
    </row>
    <row r="26" spans="1:4" ht="18.75" customHeight="1" thickTop="1" thickBot="1" x14ac:dyDescent="0.3">
      <c r="A26" s="4"/>
      <c r="B26" s="17"/>
      <c r="C26" s="18"/>
      <c r="D26" s="18"/>
    </row>
    <row r="27" spans="1:4" ht="15" thickTop="1" x14ac:dyDescent="0.2">
      <c r="A27" s="4" t="s">
        <v>14</v>
      </c>
      <c r="B27" s="7" t="s">
        <v>40</v>
      </c>
      <c r="C27" s="19"/>
      <c r="D27" s="20"/>
    </row>
    <row r="28" spans="1:4" x14ac:dyDescent="0.2">
      <c r="A28" s="4" t="s">
        <v>15</v>
      </c>
      <c r="B28" s="21" t="s">
        <v>41</v>
      </c>
      <c r="C28" s="22" t="s">
        <v>57</v>
      </c>
      <c r="D28" s="22" t="s">
        <v>59</v>
      </c>
    </row>
    <row r="29" spans="1:4" x14ac:dyDescent="0.2">
      <c r="A29" s="4"/>
      <c r="B29" s="42" t="s">
        <v>42</v>
      </c>
      <c r="C29" s="43">
        <v>0</v>
      </c>
      <c r="D29" s="43">
        <v>0</v>
      </c>
    </row>
    <row r="30" spans="1:4" x14ac:dyDescent="0.2">
      <c r="A30" s="4"/>
      <c r="B30" s="42" t="s">
        <v>43</v>
      </c>
      <c r="C30" s="43">
        <v>0</v>
      </c>
      <c r="D30" s="43">
        <v>0</v>
      </c>
    </row>
    <row r="31" spans="1:4" x14ac:dyDescent="0.2">
      <c r="A31" s="4"/>
      <c r="B31" s="42" t="s">
        <v>44</v>
      </c>
      <c r="C31" s="43">
        <v>0</v>
      </c>
      <c r="D31" s="43">
        <v>0</v>
      </c>
    </row>
    <row r="32" spans="1:4" x14ac:dyDescent="0.2">
      <c r="A32" s="4"/>
      <c r="B32" s="42" t="s">
        <v>45</v>
      </c>
      <c r="C32" s="43">
        <v>0</v>
      </c>
      <c r="D32" s="43">
        <v>0</v>
      </c>
    </row>
    <row r="33" spans="1:4" x14ac:dyDescent="0.2">
      <c r="A33" s="4"/>
      <c r="B33" s="42" t="s">
        <v>46</v>
      </c>
      <c r="C33" s="43">
        <v>0</v>
      </c>
      <c r="D33" s="43">
        <v>0</v>
      </c>
    </row>
    <row r="34" spans="1:4" x14ac:dyDescent="0.2">
      <c r="A34" s="4"/>
      <c r="B34" s="42" t="s">
        <v>28</v>
      </c>
      <c r="C34" s="43">
        <v>0</v>
      </c>
      <c r="D34" s="43">
        <v>0</v>
      </c>
    </row>
    <row r="35" spans="1:4" x14ac:dyDescent="0.2">
      <c r="A35" s="4"/>
      <c r="B35" s="23" t="s">
        <v>47</v>
      </c>
      <c r="C35" s="31">
        <f>SUBTOTAL(109,התחייבויות_שוטפות[השנה הקודמת])</f>
        <v>0</v>
      </c>
      <c r="D35" s="31">
        <f>SUBTOTAL(109,התחייבויות_שוטפות[השנה הנוכחית])</f>
        <v>0</v>
      </c>
    </row>
    <row r="36" spans="1:4" x14ac:dyDescent="0.2">
      <c r="A36" s="4"/>
      <c r="B36" s="8"/>
      <c r="C36" s="8"/>
      <c r="D36" s="8"/>
    </row>
    <row r="37" spans="1:4" x14ac:dyDescent="0.2">
      <c r="A37" s="4" t="s">
        <v>16</v>
      </c>
      <c r="B37" s="21" t="s">
        <v>48</v>
      </c>
      <c r="C37" s="22" t="s">
        <v>57</v>
      </c>
      <c r="D37" s="22" t="s">
        <v>59</v>
      </c>
    </row>
    <row r="38" spans="1:4" x14ac:dyDescent="0.2">
      <c r="A38" s="4"/>
      <c r="B38" s="42" t="s">
        <v>49</v>
      </c>
      <c r="C38" s="43">
        <v>0</v>
      </c>
      <c r="D38" s="43">
        <v>0</v>
      </c>
    </row>
    <row r="39" spans="1:4" x14ac:dyDescent="0.2">
      <c r="A39" s="4"/>
      <c r="B39" s="23" t="s">
        <v>50</v>
      </c>
      <c r="C39" s="31">
        <f>SUBTOTAL(109,התחייבויות_לזמן_ארוך[השנה הקודמת])</f>
        <v>0</v>
      </c>
      <c r="D39" s="31">
        <f>SUBTOTAL(109,התחייבויות_לזמן_ארוך[השנה הנוכחית])</f>
        <v>0</v>
      </c>
    </row>
    <row r="40" spans="1:4" x14ac:dyDescent="0.2">
      <c r="A40" s="4"/>
      <c r="B40" s="8"/>
      <c r="C40" s="8"/>
      <c r="D40" s="8"/>
    </row>
    <row r="41" spans="1:4" x14ac:dyDescent="0.2">
      <c r="A41" s="4" t="s">
        <v>17</v>
      </c>
      <c r="B41" s="21" t="s">
        <v>51</v>
      </c>
      <c r="C41" s="22" t="s">
        <v>57</v>
      </c>
      <c r="D41" s="22" t="s">
        <v>59</v>
      </c>
    </row>
    <row r="42" spans="1:4" x14ac:dyDescent="0.2">
      <c r="A42" s="4"/>
      <c r="B42" s="42" t="s">
        <v>52</v>
      </c>
      <c r="C42" s="43">
        <v>0</v>
      </c>
      <c r="D42" s="43">
        <v>0</v>
      </c>
    </row>
    <row r="43" spans="1:4" x14ac:dyDescent="0.2">
      <c r="A43" s="4"/>
      <c r="B43" s="42" t="s">
        <v>53</v>
      </c>
      <c r="C43" s="43">
        <v>0</v>
      </c>
      <c r="D43" s="43">
        <v>0</v>
      </c>
    </row>
    <row r="44" spans="1:4" x14ac:dyDescent="0.2">
      <c r="A44" s="4"/>
      <c r="B44" s="23" t="s">
        <v>54</v>
      </c>
      <c r="C44" s="31">
        <f>SUBTOTAL(109,הון_עצמי[השנה הקודמת])</f>
        <v>0</v>
      </c>
      <c r="D44" s="31">
        <f>SUBTOTAL(109,הון_עצמי[השנה הנוכחית])</f>
        <v>0</v>
      </c>
    </row>
    <row r="45" spans="1:4" x14ac:dyDescent="0.2">
      <c r="A45" s="4"/>
      <c r="B45" s="8"/>
      <c r="C45" s="8"/>
      <c r="D45" s="8"/>
    </row>
    <row r="46" spans="1:4" ht="17.25" thickBot="1" x14ac:dyDescent="0.3">
      <c r="A46" s="4" t="s">
        <v>18</v>
      </c>
      <c r="B46" s="24" t="s">
        <v>55</v>
      </c>
      <c r="C46" s="32">
        <f>הון_עצמי[[#Totals],[השנה הקודמת]]+התחייבויות_לזמן_ארוך[[#Totals],[השנה הקודמת]]+התחייבויות_שוטפות[[#Totals],[השנה הקודמת]]</f>
        <v>0</v>
      </c>
      <c r="D46" s="32">
        <f>הון_עצמי[[#Totals],[השנה הנוכחית]]+התחייבויות_לזמן_ארוך[[#Totals],[השנה הנוכחית]]+התחייבויות_שוטפות[[#Totals],[השנה הנוכחית]]</f>
        <v>0</v>
      </c>
    </row>
    <row r="47" spans="1:4" ht="13.5" thickTop="1" x14ac:dyDescent="0.2">
      <c r="A47" s="4"/>
      <c r="B47" s="25"/>
      <c r="C47" s="15"/>
      <c r="D47" s="16"/>
    </row>
    <row r="48" spans="1:4" x14ac:dyDescent="0.2">
      <c r="A48" s="4"/>
      <c r="B48" s="8"/>
      <c r="C48" s="8"/>
      <c r="D48" s="8"/>
    </row>
    <row r="49" spans="1:4" ht="16.5" x14ac:dyDescent="0.25">
      <c r="A49" s="4" t="s">
        <v>19</v>
      </c>
      <c r="B49" s="26" t="s">
        <v>56</v>
      </c>
      <c r="C49" s="33">
        <f>SUM(C25-C46)</f>
        <v>0</v>
      </c>
      <c r="D49" s="33">
        <f>SUM(D25-D46)</f>
        <v>0</v>
      </c>
    </row>
  </sheetData>
  <mergeCells count="2">
    <mergeCell ref="B1:C2"/>
    <mergeCell ref="D1:D2"/>
  </mergeCells>
  <phoneticPr fontId="0" type="noConversion"/>
  <conditionalFormatting sqref="C49:D49">
    <cfRule type="cellIs" dxfId="54" priority="1" operator="lessThan">
      <formula>0</formula>
    </cfRule>
  </conditionalFormatting>
  <printOptions horizontalCentered="1" verticalCentered="1"/>
  <pageMargins left="0.5" right="0.5" top="0.5" bottom="0.5" header="0.5" footer="0.5"/>
  <pageSetup paperSize="9"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תרשימים</vt:lpstr>
      </vt:variant>
      <vt:variant>
        <vt:i4>1</vt:i4>
      </vt:variant>
    </vt:vector>
  </HeadingPairs>
  <TitlesOfParts>
    <vt:vector size="3" baseType="lpstr">
      <vt:lpstr>התחלה</vt:lpstr>
      <vt:lpstr>מאזן</vt:lpstr>
      <vt:lpstr>תרשים השוואה בין שנים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2018-05-17T11:18:53Z</dcterms:created>
  <dcterms:modified xsi:type="dcterms:W3CDTF">2019-04-25T02:50:18Z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