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tables/table11.xml" ContentType="application/vnd.openxmlformats-officedocument.spreadsheetml.table+xml"/>
  <Override PartName="/xl/worksheets/sheet12.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filterPrivacy="1"/>
  <xr:revisionPtr revIDLastSave="0" documentId="13_ncr:1_{6ABA27D2-3C5D-488E-9236-140A573D5014}" xr6:coauthVersionLast="45" xr6:coauthVersionMax="47" xr10:uidLastSave="{00000000-0000-0000-0000-000000000000}"/>
  <bookViews>
    <workbookView xWindow="-108" yWindow="-108" windowWidth="30888" windowHeight="14628" activeTab="1" xr2:uid="{00000000-000D-0000-FFFF-FFFF00000000}"/>
  </bookViews>
  <sheets>
    <sheet name="אופן השימוש בחוברת עבודה זו" sheetId="2" r:id="rId1"/>
    <sheet name="פנקס ציונים" sheetId="1" r:id="rId2"/>
  </sheets>
  <definedNames>
    <definedName name="אזור_כותרות_שורות1..U6">'פנקס ציונים'!$H$3</definedName>
    <definedName name="אזור_כותרות_שורות2..X9">'פנקס ציונים'!$E$8:$G$8</definedName>
    <definedName name="אזור_כותרות_שורות3..H12">'פנקס ציונים'!$E$11:$G$11</definedName>
    <definedName name="אזור_כותרות1..G24.1">'פנקס ציונים'!$B$21:$C$21</definedName>
    <definedName name="טבלת_ציונים">'פנקס ציונים'!$I$3:$U$6</definedName>
    <definedName name="כותרת1">ציונים[[#Headers],[שם התלמיד]]</definedName>
    <definedName name="סך_נקודות">'פנקס ציונים'!$H$12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 i="1" l="1"/>
  <c r="E16" i="1"/>
  <c r="E17" i="1"/>
  <c r="E18" i="1"/>
  <c r="E19" i="1"/>
  <c r="D17" i="1" l="1"/>
  <c r="D18" i="1"/>
  <c r="D19" i="1"/>
  <c r="F19" i="1" l="1"/>
  <c r="G19" i="1"/>
  <c r="F18" i="1"/>
  <c r="G18" i="1"/>
  <c r="F17" i="1"/>
  <c r="G17" i="1"/>
  <c r="H12" i="1"/>
  <c r="H11" i="1"/>
  <c r="I3" i="1" l="1"/>
  <c r="K3" i="1"/>
  <c r="M3" i="1"/>
  <c r="O3" i="1"/>
  <c r="Q3" i="1"/>
  <c r="S3" i="1"/>
  <c r="U3" i="1"/>
  <c r="J3" i="1"/>
  <c r="L3" i="1"/>
  <c r="N3" i="1"/>
  <c r="P3" i="1"/>
  <c r="R3" i="1"/>
  <c r="T3" i="1"/>
  <c r="D15" i="1"/>
  <c r="D16" i="1"/>
  <c r="D23" i="1" l="1"/>
  <c r="F23" i="1" s="1"/>
  <c r="F15" i="1"/>
  <c r="D22" i="1"/>
  <c r="F22" i="1" s="1"/>
  <c r="G15" i="1"/>
  <c r="F16" i="1"/>
  <c r="G16" i="1"/>
  <c r="D24" i="1"/>
  <c r="F24" i="1" s="1"/>
  <c r="G22" i="1" l="1"/>
  <c r="G23" i="1"/>
  <c r="G24" i="1"/>
</calcChain>
</file>

<file path=xl/sharedStrings.xml><?xml version="1.0" encoding="utf-8"?>
<sst xmlns="http://schemas.openxmlformats.org/spreadsheetml/2006/main" count="132" uniqueCount="65">
  <si>
    <t>הוראות</t>
  </si>
  <si>
    <t xml:space="preserve">1. מלא את שם בית הספר, פרטי הכיתה, שמות התלמידים ומזהי התלמידים (אופציונלי).   </t>
  </si>
  <si>
    <t>2. שנה את הטבלה 'ציון ו- GPA' בהתאם למערכת הניקוד שבה אתה משתמש בדרך כלל.</t>
  </si>
  <si>
    <t xml:space="preserve">3. מלא את שמות המטלות, הבחנים או המבחנים (לדוגמה, "בוחן 1") החל מתא H8, יחד עם הנקודות של כל אחד מהם. </t>
  </si>
  <si>
    <t>4. מלא את הציונים של כל תלמיד בכל מטלה או מבחן. העמודות 'ממוצע', 'ציון', 'ציון באות' ו- GPA מחושבות באופן אוטומטי, אך תוכל לעקוף אותן במידת הצורך. כדי להעניק נקודות זכות נוספות, פשוט ציין עבור המטלה מספר נקודות גבוה יותר ממספר הנקודות הכולל עבור מטלה זו.</t>
  </si>
  <si>
    <t>השתמש בפקודה 'אזור הדפסה' בתפריט 'פריסת עמוד' אם ברצונך לשנות את האזור שיודפס.</t>
  </si>
  <si>
    <t>הזן כל מטלה, בוחן או מבחן ואת הנקודות שלהם בתאים H8 עד X9.</t>
  </si>
  <si>
    <t>שם מוסד הלימודים שלך</t>
  </si>
  <si>
    <t>שם המורה</t>
  </si>
  <si>
    <t>שיעור/פרוייקט</t>
  </si>
  <si>
    <t>שנה/סמסטר/רבעון</t>
  </si>
  <si>
    <t>שם התלמיד</t>
  </si>
  <si>
    <t>תלמיד מספר 1</t>
  </si>
  <si>
    <t>תלמיד מספר 2</t>
  </si>
  <si>
    <t>סיכום לשיעור</t>
  </si>
  <si>
    <t xml:space="preserve"> ממוצע</t>
  </si>
  <si>
    <t xml:space="preserve"> הציון הגבוה ביותר</t>
  </si>
  <si>
    <t xml:space="preserve"> הציון הנמוך ביותר</t>
  </si>
  <si>
    <t>מזהה תלמיד</t>
  </si>
  <si>
    <t>ממוצע</t>
  </si>
  <si>
    <t>שם מטלה או מבחן</t>
  </si>
  <si>
    <t>סה"כ נקודות זמינות</t>
  </si>
  <si>
    <t>מספר כולל של מטלות ומבחנים:</t>
  </si>
  <si>
    <t>מספר נקודות כולל:</t>
  </si>
  <si>
    <t>ציון</t>
  </si>
  <si>
    <t>ציון באות</t>
  </si>
  <si>
    <t>GPA</t>
  </si>
  <si>
    <t>%</t>
  </si>
  <si>
    <t>מחצית 1</t>
  </si>
  <si>
    <t>עמודה6</t>
  </si>
  <si>
    <t/>
  </si>
  <si>
    <t>F</t>
  </si>
  <si>
    <t>מחצית 2</t>
  </si>
  <si>
    <t>עמודה7</t>
  </si>
  <si>
    <t>D-‎</t>
  </si>
  <si>
    <t>רבעון 1</t>
  </si>
  <si>
    <t>עמודה8</t>
  </si>
  <si>
    <t>D</t>
  </si>
  <si>
    <t>עמודה9</t>
  </si>
  <si>
    <t>D+‎</t>
  </si>
  <si>
    <t>עמודה10</t>
  </si>
  <si>
    <t>C-‎</t>
  </si>
  <si>
    <t>עמודה11</t>
  </si>
  <si>
    <t>C</t>
  </si>
  <si>
    <t>עמודה12</t>
  </si>
  <si>
    <t>C+‎</t>
  </si>
  <si>
    <t>עמודה13</t>
  </si>
  <si>
    <t>B-‎</t>
  </si>
  <si>
    <t>עמודה14</t>
  </si>
  <si>
    <t>B</t>
  </si>
  <si>
    <t>עמודה15</t>
  </si>
  <si>
    <t>B+‎</t>
  </si>
  <si>
    <t>עמודה16</t>
  </si>
  <si>
    <t>A-‎</t>
  </si>
  <si>
    <t>עמודה17</t>
  </si>
  <si>
    <t>A</t>
  </si>
  <si>
    <t>עמודה18</t>
  </si>
  <si>
    <t>A+‎</t>
  </si>
  <si>
    <t>עמודה19</t>
  </si>
  <si>
    <t>עמודה20</t>
  </si>
  <si>
    <t>עמודה21</t>
  </si>
  <si>
    <t>עמודה22</t>
  </si>
  <si>
    <r>
      <t>השתמש בגליון העבודה 'פנקס ציונים' כדי לחשב את הציונים, כאשר כל מטלה שווה מספר נקודות מוגדר.</t>
    </r>
    <r>
      <rPr>
        <b/>
        <sz val="11"/>
        <color rgb="FF000000"/>
        <rFont val="Tahoma"/>
        <family val="2"/>
      </rPr>
      <t xml:space="preserve"> </t>
    </r>
  </si>
  <si>
    <r>
      <t xml:space="preserve">הוראות: </t>
    </r>
    <r>
      <rPr>
        <sz val="11"/>
        <color theme="7" tint="-0.499984740745262"/>
        <rFont val="Tahoma"/>
        <family val="2"/>
      </rPr>
      <t>הקפד לשמור עותקי גיבוי של הציונים שלך.</t>
    </r>
  </si>
  <si>
    <t>הניקוד עבור הציון מבוסס על סרגל אחוזים רגיל, בהתאם למספר הנקודות הכולל שהוקצה בשורות 8 ו- 9. התאם כל מטלה או מבחן למספר הנקודות הרצוי ולאחר מכן שנה את האחוז עם הציון המתאים. החלף את התאים תחת 'ציון' כדי לשנות אותם באופן ידני.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</si>
</sst>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1" formatCode="_ * #,##0_ ;_ * \-#,##0_ ;_ * &quot;-&quot;_ ;_ @_ "/>
    <numFmt numFmtId="43" formatCode="_ * #,##0.00_ ;_ * \-#,##0.00_ ;_ * &quot;-&quot;??_ ;_ @_ "/>
    <numFmt numFmtId="164" formatCode="_ &quot;₹&quot;\ * #,##0_ ;_ &quot;₹&quot;\ * \-#,##0_ ;_ &quot;₹&quot;\ * &quot;-&quot;_ ;_ @_ "/>
    <numFmt numFmtId="165" formatCode="_ &quot;₹&quot;\ * #,##0.00_ ;_ &quot;₹&quot;\ * \-#,##0.00_ ;_ &quot;₹&quot;\ * &quot;-&quot;??_ ;_ @_ "/>
    <numFmt numFmtId="166" formatCode="0.0%"/>
  </numFmts>
  <fonts count="26" x14ac:knownFonts="1">
    <font>
      <sz val="11"/>
      <name val="Tahoma"/>
      <family val="2"/>
    </font>
    <font>
      <sz val="11"/>
      <color theme="1"/>
      <name val="Tahoma"/>
      <family val="2"/>
    </font>
    <font>
      <sz val="11"/>
      <color theme="0"/>
      <name val="Tahoma"/>
      <family val="2"/>
    </font>
    <font>
      <sz val="11"/>
      <color rgb="FF9C0006"/>
      <name val="Tahoma"/>
      <family val="2"/>
    </font>
    <font>
      <b/>
      <sz val="11"/>
      <color rgb="FFFA7D00"/>
      <name val="Tahoma"/>
      <family val="2"/>
    </font>
    <font>
      <b/>
      <sz val="11"/>
      <color theme="0"/>
      <name val="Tahoma"/>
      <family val="2"/>
    </font>
    <font>
      <sz val="11"/>
      <name val="Tahoma"/>
      <family val="2"/>
    </font>
    <font>
      <i/>
      <sz val="11"/>
      <color theme="1" tint="0.34998626667073579"/>
      <name val="Tahoma"/>
      <family val="2"/>
    </font>
    <font>
      <sz val="11"/>
      <color rgb="FF006100"/>
      <name val="Tahoma"/>
      <family val="2"/>
    </font>
    <font>
      <sz val="20"/>
      <color theme="4" tint="-0.499984740745262"/>
      <name val="Tahoma"/>
      <family val="2"/>
    </font>
    <font>
      <sz val="14"/>
      <color theme="3"/>
      <name val="Tahoma"/>
      <family val="2"/>
    </font>
    <font>
      <b/>
      <sz val="11"/>
      <color theme="3"/>
      <name val="Tahoma"/>
      <family val="2"/>
    </font>
    <font>
      <sz val="11"/>
      <color rgb="FF3F3F76"/>
      <name val="Tahoma"/>
      <family val="2"/>
    </font>
    <font>
      <sz val="11"/>
      <color rgb="FFFA7D00"/>
      <name val="Tahoma"/>
      <family val="2"/>
    </font>
    <font>
      <sz val="11"/>
      <color rgb="FF9C5700"/>
      <name val="Tahoma"/>
      <family val="2"/>
    </font>
    <font>
      <b/>
      <sz val="11"/>
      <color rgb="FF3F3F3F"/>
      <name val="Tahoma"/>
      <family val="2"/>
    </font>
    <font>
      <sz val="18"/>
      <color theme="3"/>
      <name val="Tahoma"/>
      <family val="2"/>
    </font>
    <font>
      <b/>
      <sz val="11"/>
      <color theme="1"/>
      <name val="Tahoma"/>
      <family val="2"/>
    </font>
    <font>
      <sz val="11"/>
      <color rgb="FFFF0000"/>
      <name val="Tahoma"/>
      <family val="2"/>
    </font>
    <font>
      <b/>
      <sz val="11"/>
      <name val="Tahoma"/>
      <family val="2"/>
    </font>
    <font>
      <b/>
      <sz val="11"/>
      <color rgb="FF000000"/>
      <name val="Tahoma"/>
      <family val="2"/>
    </font>
    <font>
      <sz val="11"/>
      <color theme="3"/>
      <name val="Tahoma"/>
      <family val="2"/>
    </font>
    <font>
      <sz val="11"/>
      <color rgb="FF000000"/>
      <name val="Tahoma"/>
      <family val="2"/>
    </font>
    <font>
      <sz val="10"/>
      <name val="Tahoma"/>
      <family val="2"/>
    </font>
    <font>
      <sz val="11"/>
      <color theme="4" tint="-0.499984740745262"/>
      <name val="Tahoma"/>
      <family val="2"/>
    </font>
    <font>
      <sz val="11"/>
      <color theme="7" tint="-0.499984740745262"/>
      <name val="Tahoma"/>
      <family val="2"/>
    </font>
  </fonts>
  <fills count="36">
    <fill>
      <patternFill patternType="none"/>
    </fill>
    <fill>
      <patternFill patternType="gray125"/>
    </fill>
    <fill>
      <patternFill patternType="solid">
        <fgColor theme="4" tint="0.79998168889431442"/>
        <bgColor theme="4" tint="0.79998168889431442"/>
      </patternFill>
    </fill>
    <fill>
      <patternFill patternType="solid">
        <fgColor indexed="9"/>
        <bgColor indexed="64"/>
      </patternFill>
    </fill>
    <fill>
      <patternFill patternType="solid">
        <fgColor rgb="FFFFFFCC"/>
      </patternFill>
    </fill>
    <fill>
      <patternFill patternType="solid">
        <fgColor theme="4" tint="-0.499984740745262"/>
        <bgColor theme="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right/>
      <top style="thin">
        <color theme="4" tint="0.39997558519241921"/>
      </top>
      <bottom style="thin">
        <color theme="4" tint="0.39997558519241921"/>
      </bottom>
      <diagonal/>
    </border>
    <border>
      <left/>
      <right/>
      <top style="thin">
        <color theme="4" tint="0.39997558519241921"/>
      </top>
      <bottom/>
      <diagonal/>
    </border>
    <border>
      <left/>
      <right/>
      <top/>
      <bottom style="thin">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tint="-0.24994659260841701"/>
      </bottom>
      <diagonal/>
    </border>
    <border>
      <left/>
      <right/>
      <top style="thin">
        <color theme="4" tint="-0.24994659260841701"/>
      </top>
      <bottom style="double">
        <color theme="4" tint="-0.24994659260841701"/>
      </bottom>
      <diagonal/>
    </border>
    <border>
      <left/>
      <right/>
      <top style="thin">
        <color theme="4" tint="-0.499984740745262"/>
      </top>
      <bottom style="thin">
        <color theme="4" tint="-0.499984740745262"/>
      </bottom>
      <diagonal/>
    </border>
    <border>
      <left/>
      <right/>
      <top style="thin">
        <color theme="4" tint="-0.499984740745262"/>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style="thin">
        <color theme="4" tint="-0.499984740745262"/>
      </top>
      <bottom style="thin">
        <color theme="4" tint="0.39997558519241921"/>
      </bottom>
      <diagonal/>
    </border>
    <border>
      <left/>
      <right style="thin">
        <color theme="1" tint="0.34998626667073579"/>
      </right>
      <top/>
      <bottom/>
      <diagonal/>
    </border>
    <border>
      <left style="thin">
        <color theme="4" tint="-0.24994659260841701"/>
      </left>
      <right/>
      <top style="thin">
        <color theme="4" tint="-0.499984740745262"/>
      </top>
      <bottom/>
      <diagonal/>
    </border>
    <border>
      <left/>
      <right/>
      <top/>
      <bottom style="thin">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7">
    <xf numFmtId="0" fontId="0" fillId="0" borderId="0">
      <alignment wrapText="1" readingOrder="2"/>
    </xf>
    <xf numFmtId="0" fontId="9" fillId="0" borderId="3" applyNumberFormat="0" applyFill="0" applyProtection="0">
      <alignment horizontal="left"/>
    </xf>
    <xf numFmtId="0" fontId="10" fillId="0" borderId="0" applyNumberFormat="0" applyFill="0" applyProtection="0">
      <alignment horizontal="left" readingOrder="2"/>
    </xf>
    <xf numFmtId="43" fontId="6" fillId="0" borderId="0" applyFill="0" applyBorder="0" applyAlignment="0" applyProtection="0"/>
    <xf numFmtId="41" fontId="6" fillId="0" borderId="0" applyFill="0" applyBorder="0" applyAlignment="0" applyProtection="0"/>
    <xf numFmtId="165" fontId="6" fillId="0" borderId="0" applyFill="0" applyBorder="0" applyAlignment="0" applyProtection="0"/>
    <xf numFmtId="164" fontId="6" fillId="0" borderId="0" applyFill="0" applyBorder="0" applyAlignment="0" applyProtection="0"/>
    <xf numFmtId="9" fontId="6" fillId="0" borderId="0" applyFill="0" applyBorder="0" applyAlignment="0" applyProtection="0"/>
    <xf numFmtId="0" fontId="11" fillId="0" borderId="5" applyNumberFormat="0" applyFill="0" applyAlignment="0" applyProtection="0"/>
    <xf numFmtId="0" fontId="6" fillId="4" borderId="4" applyNumberFormat="0" applyAlignment="0" applyProtection="0"/>
    <xf numFmtId="0" fontId="7" fillId="0" borderId="0" applyNumberFormat="0" applyFill="0" applyBorder="0" applyAlignment="0" applyProtection="0"/>
    <xf numFmtId="0" fontId="17" fillId="0" borderId="6" applyNumberFormat="0" applyFill="0" applyAlignment="0" applyProtection="0"/>
    <xf numFmtId="0" fontId="11" fillId="0" borderId="0" applyNumberFormat="0" applyFill="0" applyBorder="0" applyAlignment="0" applyProtection="0"/>
    <xf numFmtId="0" fontId="16" fillId="0" borderId="0" applyNumberFormat="0" applyFill="0" applyBorder="0" applyAlignment="0" applyProtection="0"/>
    <xf numFmtId="0" fontId="8" fillId="6" borderId="0" applyNumberFormat="0" applyBorder="0" applyAlignment="0" applyProtection="0"/>
    <xf numFmtId="0" fontId="3" fillId="7" borderId="0" applyNumberFormat="0" applyBorder="0" applyAlignment="0" applyProtection="0"/>
    <xf numFmtId="0" fontId="14" fillId="8" borderId="0" applyNumberFormat="0" applyBorder="0" applyAlignment="0" applyProtection="0"/>
    <xf numFmtId="0" fontId="12" fillId="9" borderId="14" applyNumberFormat="0" applyAlignment="0" applyProtection="0"/>
    <xf numFmtId="0" fontId="15" fillId="10" borderId="15" applyNumberFormat="0" applyAlignment="0" applyProtection="0"/>
    <xf numFmtId="0" fontId="4" fillId="10" borderId="14" applyNumberFormat="0" applyAlignment="0" applyProtection="0"/>
    <xf numFmtId="0" fontId="13" fillId="0" borderId="16" applyNumberFormat="0" applyFill="0" applyAlignment="0" applyProtection="0"/>
    <xf numFmtId="0" fontId="5" fillId="11" borderId="17" applyNumberFormat="0" applyAlignment="0" applyProtection="0"/>
    <xf numFmtId="0" fontId="18" fillId="0" borderId="0" applyNumberFormat="0" applyFill="0" applyBorder="0" applyAlignment="0" applyProtection="0"/>
    <xf numFmtId="0" fontId="2"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48">
    <xf numFmtId="0" fontId="0" fillId="0" borderId="0" xfId="0">
      <alignment wrapText="1" readingOrder="2"/>
    </xf>
    <xf numFmtId="0" fontId="0" fillId="0" borderId="0" xfId="0" applyFont="1">
      <alignment wrapText="1" readingOrder="2"/>
    </xf>
    <xf numFmtId="0" fontId="0" fillId="0" borderId="0" xfId="0" applyFont="1" applyAlignment="1">
      <alignment horizontal="right" wrapText="1" readingOrder="2"/>
    </xf>
    <xf numFmtId="0" fontId="19" fillId="0" borderId="0" xfId="0" applyFont="1" applyAlignment="1">
      <alignment horizontal="right" vertical="center" wrapText="1" readingOrder="2"/>
    </xf>
    <xf numFmtId="0" fontId="21" fillId="0" borderId="0" xfId="2" applyFont="1" applyAlignment="1">
      <alignment horizontal="left" vertical="center"/>
    </xf>
    <xf numFmtId="0" fontId="22" fillId="0" borderId="0" xfId="0" applyFont="1" applyAlignment="1">
      <alignment horizontal="left" vertical="center" wrapText="1" readingOrder="1"/>
    </xf>
    <xf numFmtId="0" fontId="23" fillId="0" borderId="0" xfId="0" applyFont="1" applyAlignment="1">
      <alignment horizontal="right" wrapText="1" readingOrder="2"/>
    </xf>
    <xf numFmtId="0" fontId="24" fillId="2" borderId="7" xfId="0" applyFont="1" applyFill="1" applyBorder="1" applyAlignment="1">
      <alignment horizontal="right" wrapText="1" readingOrder="2"/>
    </xf>
    <xf numFmtId="3" fontId="24" fillId="2" borderId="7" xfId="0" applyNumberFormat="1" applyFont="1" applyFill="1" applyBorder="1" applyAlignment="1">
      <alignment horizontal="right" readingOrder="2"/>
    </xf>
    <xf numFmtId="0" fontId="24" fillId="2" borderId="8" xfId="0" applyFont="1" applyFill="1" applyBorder="1" applyAlignment="1">
      <alignment horizontal="right" wrapText="1" readingOrder="2"/>
    </xf>
    <xf numFmtId="0" fontId="24" fillId="0" borderId="0" xfId="0" applyFont="1" applyBorder="1" applyAlignment="1">
      <alignment horizontal="right" wrapText="1" readingOrder="2"/>
    </xf>
    <xf numFmtId="0" fontId="24" fillId="2" borderId="3" xfId="0" applyFont="1" applyFill="1" applyBorder="1" applyAlignment="1">
      <alignment horizontal="right" wrapText="1" readingOrder="2"/>
    </xf>
    <xf numFmtId="0" fontId="21" fillId="0" borderId="0" xfId="2" applyFont="1" applyAlignment="1">
      <alignment horizontal="right" vertical="center" readingOrder="2"/>
    </xf>
    <xf numFmtId="0" fontId="1" fillId="2" borderId="7" xfId="0" applyFont="1" applyFill="1" applyBorder="1" applyAlignment="1">
      <alignment horizontal="right" wrapText="1" readingOrder="2"/>
    </xf>
    <xf numFmtId="0" fontId="0" fillId="0" borderId="9" xfId="0" applyFont="1" applyBorder="1" applyAlignment="1">
      <alignment horizontal="right" vertical="center" readingOrder="2"/>
    </xf>
    <xf numFmtId="1" fontId="0" fillId="3" borderId="9" xfId="0" applyNumberFormat="1" applyFont="1" applyFill="1" applyBorder="1" applyAlignment="1">
      <alignment horizontal="right" vertical="center" readingOrder="2"/>
    </xf>
    <xf numFmtId="0" fontId="5" fillId="0" borderId="0" xfId="0" applyFont="1" applyFill="1" applyBorder="1" applyAlignment="1">
      <alignment horizontal="right" wrapText="1" readingOrder="2"/>
    </xf>
    <xf numFmtId="0" fontId="1" fillId="0" borderId="0" xfId="0" applyFont="1" applyFill="1" applyBorder="1" applyAlignment="1">
      <alignment horizontal="right" wrapText="1" readingOrder="2"/>
    </xf>
    <xf numFmtId="166" fontId="1" fillId="0" borderId="0" xfId="0" applyNumberFormat="1" applyFont="1" applyFill="1" applyBorder="1" applyAlignment="1">
      <alignment horizontal="right" wrapText="1" readingOrder="2"/>
    </xf>
    <xf numFmtId="3" fontId="1" fillId="0" borderId="0" xfId="0" applyNumberFormat="1" applyFont="1" applyFill="1" applyBorder="1" applyAlignment="1">
      <alignment horizontal="right" wrapText="1" readingOrder="2"/>
    </xf>
    <xf numFmtId="2" fontId="1" fillId="0" borderId="0" xfId="0" applyNumberFormat="1" applyFont="1" applyFill="1" applyBorder="1" applyAlignment="1">
      <alignment horizontal="right" wrapText="1" readingOrder="2"/>
    </xf>
    <xf numFmtId="0" fontId="5" fillId="5" borderId="10" xfId="0" applyFont="1" applyFill="1" applyBorder="1" applyAlignment="1">
      <alignment horizontal="right" wrapText="1" readingOrder="2"/>
    </xf>
    <xf numFmtId="2" fontId="1" fillId="2" borderId="2" xfId="0" applyNumberFormat="1" applyFont="1" applyFill="1" applyBorder="1" applyAlignment="1">
      <alignment horizontal="right" wrapText="1" readingOrder="2"/>
    </xf>
    <xf numFmtId="0" fontId="1" fillId="0" borderId="1" xfId="0" applyFont="1" applyBorder="1" applyAlignment="1">
      <alignment horizontal="right" wrapText="1" readingOrder="2"/>
    </xf>
    <xf numFmtId="2" fontId="1" fillId="0" borderId="1" xfId="0" applyNumberFormat="1" applyFont="1" applyBorder="1" applyAlignment="1">
      <alignment horizontal="right" wrapText="1" readingOrder="2"/>
    </xf>
    <xf numFmtId="0" fontId="1" fillId="2" borderId="2" xfId="0" applyFont="1" applyFill="1" applyBorder="1" applyAlignment="1">
      <alignment horizontal="right" wrapText="1" readingOrder="2"/>
    </xf>
    <xf numFmtId="0" fontId="9" fillId="0" borderId="3" xfId="1" applyFont="1" applyAlignment="1">
      <alignment horizontal="right" readingOrder="2"/>
    </xf>
    <xf numFmtId="0" fontId="0" fillId="0" borderId="0" xfId="0" applyFont="1" applyAlignment="1">
      <alignment horizontal="right" readingOrder="2"/>
    </xf>
    <xf numFmtId="0" fontId="0" fillId="0" borderId="0" xfId="0" applyFont="1" applyAlignment="1">
      <alignment horizontal="right" vertical="center" wrapText="1" readingOrder="2"/>
    </xf>
    <xf numFmtId="0" fontId="11" fillId="0" borderId="0" xfId="12" applyFont="1" applyAlignment="1">
      <alignment horizontal="center" vertical="center" wrapText="1" readingOrder="2"/>
    </xf>
    <xf numFmtId="0" fontId="0" fillId="0" borderId="0" xfId="0" applyFont="1" applyAlignment="1">
      <alignment vertical="center" wrapText="1"/>
    </xf>
    <xf numFmtId="166" fontId="1" fillId="0" borderId="1" xfId="0" applyNumberFormat="1" applyFont="1" applyBorder="1" applyAlignment="1">
      <alignment horizontal="center" wrapText="1" readingOrder="2"/>
    </xf>
    <xf numFmtId="166" fontId="1" fillId="2" borderId="2" xfId="0" applyNumberFormat="1" applyFont="1" applyFill="1" applyBorder="1" applyAlignment="1">
      <alignment horizontal="center" wrapText="1" readingOrder="2"/>
    </xf>
    <xf numFmtId="0" fontId="1" fillId="2" borderId="13" xfId="0" applyFont="1" applyFill="1" applyBorder="1" applyAlignment="1">
      <alignment horizontal="right" wrapText="1" readingOrder="2"/>
    </xf>
    <xf numFmtId="0" fontId="1" fillId="0" borderId="1" xfId="0" applyFont="1" applyBorder="1" applyAlignment="1">
      <alignment horizontal="right" wrapText="1" readingOrder="2"/>
    </xf>
    <xf numFmtId="0" fontId="1" fillId="2" borderId="2" xfId="0" applyFont="1" applyFill="1" applyBorder="1" applyAlignment="1">
      <alignment horizontal="right" wrapText="1" readingOrder="2"/>
    </xf>
    <xf numFmtId="0" fontId="0" fillId="0" borderId="0" xfId="0" applyFont="1" applyAlignment="1">
      <alignment horizontal="left" readingOrder="2"/>
    </xf>
    <xf numFmtId="0" fontId="0" fillId="0" borderId="11" xfId="0" applyFont="1" applyBorder="1" applyAlignment="1">
      <alignment horizontal="left" readingOrder="2"/>
    </xf>
    <xf numFmtId="0" fontId="10" fillId="0" borderId="0" xfId="2" applyFont="1" applyAlignment="1">
      <alignment horizontal="right" vertical="top" readingOrder="2"/>
    </xf>
    <xf numFmtId="0" fontId="5" fillId="5" borderId="12" xfId="0" applyFont="1" applyFill="1" applyBorder="1" applyAlignment="1">
      <alignment horizontal="right" wrapText="1" readingOrder="2"/>
    </xf>
    <xf numFmtId="0" fontId="5" fillId="5" borderId="8" xfId="0" applyFont="1" applyFill="1" applyBorder="1" applyAlignment="1">
      <alignment horizontal="right" wrapText="1" readingOrder="2"/>
    </xf>
    <xf numFmtId="0" fontId="5" fillId="5" borderId="10" xfId="0" applyFont="1" applyFill="1" applyBorder="1" applyAlignment="1">
      <alignment horizontal="right" wrapText="1" readingOrder="2"/>
    </xf>
    <xf numFmtId="166" fontId="1" fillId="2" borderId="1" xfId="0" applyNumberFormat="1" applyFont="1" applyFill="1" applyBorder="1" applyAlignment="1">
      <alignment horizontal="center" wrapText="1" readingOrder="2"/>
    </xf>
    <xf numFmtId="0" fontId="10" fillId="0" borderId="8" xfId="2" applyFont="1" applyBorder="1" applyAlignment="1">
      <alignment horizontal="right" readingOrder="2"/>
    </xf>
    <xf numFmtId="0" fontId="10" fillId="0" borderId="0" xfId="2" applyFont="1" applyAlignment="1">
      <alignment horizontal="right" readingOrder="2"/>
    </xf>
    <xf numFmtId="9" fontId="24" fillId="2" borderId="8" xfId="0" applyNumberFormat="1" applyFont="1" applyFill="1" applyBorder="1" applyAlignment="1">
      <alignment horizontal="right" readingOrder="2"/>
    </xf>
    <xf numFmtId="0" fontId="24" fillId="0" borderId="0" xfId="0" applyFont="1" applyBorder="1" applyAlignment="1">
      <alignment horizontal="right" readingOrder="2"/>
    </xf>
    <xf numFmtId="0" fontId="24" fillId="2" borderId="3" xfId="0" applyFont="1" applyFill="1" applyBorder="1" applyAlignment="1">
      <alignment horizontal="right" readingOrder="2"/>
    </xf>
  </cellXfs>
  <cellStyles count="47">
    <cellStyle name="20% - הדגשה1" xfId="24" builtinId="30" customBuiltin="1"/>
    <cellStyle name="20% - הדגשה2" xfId="28" builtinId="34" customBuiltin="1"/>
    <cellStyle name="20% - הדגשה3" xfId="32" builtinId="38" customBuiltin="1"/>
    <cellStyle name="20% - הדגשה4" xfId="36" builtinId="42" customBuiltin="1"/>
    <cellStyle name="20% - הדגשה5" xfId="40" builtinId="46" customBuiltin="1"/>
    <cellStyle name="20% - הדגשה6" xfId="44" builtinId="50" customBuiltin="1"/>
    <cellStyle name="40% - הדגשה1" xfId="25" builtinId="31" customBuiltin="1"/>
    <cellStyle name="40% - הדגשה2" xfId="29" builtinId="35" customBuiltin="1"/>
    <cellStyle name="40% - הדגשה3" xfId="33" builtinId="39" customBuiltin="1"/>
    <cellStyle name="40% - הדגשה4" xfId="37" builtinId="43" customBuiltin="1"/>
    <cellStyle name="40% - הדגשה5" xfId="41" builtinId="47" customBuiltin="1"/>
    <cellStyle name="40% - הדגשה6" xfId="45" builtinId="51" customBuiltin="1"/>
    <cellStyle name="60% - הדגשה1" xfId="26" builtinId="32" customBuiltin="1"/>
    <cellStyle name="60% - הדגשה2" xfId="30" builtinId="36" customBuiltin="1"/>
    <cellStyle name="60% - הדגשה3" xfId="34" builtinId="40" customBuiltin="1"/>
    <cellStyle name="60% - הדגשה4" xfId="38" builtinId="44" customBuiltin="1"/>
    <cellStyle name="60% - הדגשה5" xfId="42" builtinId="48" customBuiltin="1"/>
    <cellStyle name="60% - הדגשה6" xfId="46" builtinId="52" customBuiltin="1"/>
    <cellStyle name="Comma" xfId="3" builtinId="3" customBuiltin="1"/>
    <cellStyle name="Currency" xfId="5" builtinId="4" customBuiltin="1"/>
    <cellStyle name="Normal" xfId="0" builtinId="0" customBuiltin="1"/>
    <cellStyle name="Percent" xfId="7" builtinId="5" customBuiltin="1"/>
    <cellStyle name="הדגשה1" xfId="23" builtinId="29" customBuiltin="1"/>
    <cellStyle name="הדגשה2" xfId="27" builtinId="33" customBuiltin="1"/>
    <cellStyle name="הדגשה3" xfId="31" builtinId="37" customBuiltin="1"/>
    <cellStyle name="הדגשה4" xfId="35" builtinId="41" customBuiltin="1"/>
    <cellStyle name="הדגשה5" xfId="39" builtinId="45" customBuiltin="1"/>
    <cellStyle name="הדגשה6" xfId="43" builtinId="49" customBuiltin="1"/>
    <cellStyle name="הערה" xfId="9" builtinId="10" customBuiltin="1"/>
    <cellStyle name="חישוב" xfId="19" builtinId="22" customBuiltin="1"/>
    <cellStyle name="טוב" xfId="14" builtinId="26" customBuiltin="1"/>
    <cellStyle name="טקסט אזהרה" xfId="22" builtinId="11" customBuiltin="1"/>
    <cellStyle name="טקסט הסברי" xfId="10" builtinId="53" customBuiltin="1"/>
    <cellStyle name="כותרת" xfId="13" builtinId="15" customBuiltin="1"/>
    <cellStyle name="כותרת 1" xfId="1" builtinId="16" customBuiltin="1"/>
    <cellStyle name="כותרת 2" xfId="2" builtinId="17" customBuiltin="1"/>
    <cellStyle name="כותרת 3" xfId="8" builtinId="18" customBuiltin="1"/>
    <cellStyle name="כותרת 4" xfId="12" builtinId="19" customBuiltin="1"/>
    <cellStyle name="מטבע [0]" xfId="6" builtinId="7" customBuiltin="1"/>
    <cellStyle name="ניטראלי" xfId="16" builtinId="28" customBuiltin="1"/>
    <cellStyle name="סה&quot;כ" xfId="11" builtinId="25" customBuiltin="1"/>
    <cellStyle name="פלט" xfId="18" builtinId="21" customBuiltin="1"/>
    <cellStyle name="פסיק [0]" xfId="4" builtinId="6" customBuiltin="1"/>
    <cellStyle name="קלט" xfId="17" builtinId="20" customBuiltin="1"/>
    <cellStyle name="רע" xfId="15" builtinId="27" customBuiltin="1"/>
    <cellStyle name="תא מסומן" xfId="21" builtinId="23" customBuiltin="1"/>
    <cellStyle name="תא מקושר" xfId="20" builtinId="24" customBuiltin="1"/>
  </cellStyles>
  <dxfs count="52">
    <dxf>
      <font>
        <b val="0"/>
        <i val="0"/>
        <strike val="0"/>
        <condense val="0"/>
        <extend val="0"/>
        <outline val="0"/>
        <shadow val="0"/>
        <u val="none"/>
        <vertAlign val="baseline"/>
        <sz val="10"/>
        <color theme="1"/>
        <name val="Tahoma"/>
        <family val="2"/>
        <scheme val="none"/>
      </font>
      <border diagonalUp="0" diagonalDown="0" outline="0">
        <left/>
        <right/>
        <top/>
        <bottom/>
      </border>
    </dxf>
    <dxf>
      <font>
        <strike val="0"/>
        <outline val="0"/>
        <shadow val="0"/>
        <u val="none"/>
        <vertAlign val="baseline"/>
        <name val="Tahoma"/>
        <family val="2"/>
        <scheme val="none"/>
      </font>
      <alignment horizontal="right" vertical="bottom" textRotation="0" wrapText="1" indent="0" justifyLastLine="0" shrinkToFit="0" readingOrder="2"/>
    </dxf>
    <dxf>
      <font>
        <b val="0"/>
        <i val="0"/>
        <strike val="0"/>
        <condense val="0"/>
        <extend val="0"/>
        <outline val="0"/>
        <shadow val="0"/>
        <u val="none"/>
        <vertAlign val="baseline"/>
        <sz val="10"/>
        <color theme="1"/>
        <name val="Tahoma"/>
        <family val="2"/>
        <scheme val="none"/>
      </font>
      <border diagonalUp="0" diagonalDown="0" outline="0">
        <left/>
        <right/>
        <top/>
        <bottom/>
      </border>
    </dxf>
    <dxf>
      <font>
        <strike val="0"/>
        <outline val="0"/>
        <shadow val="0"/>
        <u val="none"/>
        <vertAlign val="baseline"/>
        <name val="Tahoma"/>
        <family val="2"/>
        <scheme val="none"/>
      </font>
      <alignment horizontal="right" vertical="bottom" textRotation="0" wrapText="1" indent="0" justifyLastLine="0" shrinkToFit="0" readingOrder="2"/>
    </dxf>
    <dxf>
      <font>
        <b val="0"/>
        <i val="0"/>
        <strike val="0"/>
        <condense val="0"/>
        <extend val="0"/>
        <outline val="0"/>
        <shadow val="0"/>
        <u val="none"/>
        <vertAlign val="baseline"/>
        <sz val="10"/>
        <color theme="1"/>
        <name val="Tahoma"/>
        <family val="2"/>
        <scheme val="none"/>
      </font>
      <border diagonalUp="0" diagonalDown="0" outline="0">
        <left/>
        <right/>
        <top/>
        <bottom/>
      </border>
    </dxf>
    <dxf>
      <font>
        <strike val="0"/>
        <outline val="0"/>
        <shadow val="0"/>
        <u val="none"/>
        <vertAlign val="baseline"/>
        <name val="Tahoma"/>
        <family val="2"/>
        <scheme val="none"/>
      </font>
      <alignment horizontal="right" vertical="bottom" textRotation="0" wrapText="1" indent="0" justifyLastLine="0" shrinkToFit="0" readingOrder="2"/>
    </dxf>
    <dxf>
      <font>
        <b val="0"/>
        <i val="0"/>
        <strike val="0"/>
        <condense val="0"/>
        <extend val="0"/>
        <outline val="0"/>
        <shadow val="0"/>
        <u val="none"/>
        <vertAlign val="baseline"/>
        <sz val="10"/>
        <color theme="1"/>
        <name val="Tahoma"/>
        <family val="2"/>
        <scheme val="none"/>
      </font>
      <border diagonalUp="0" diagonalDown="0" outline="0">
        <left/>
        <right/>
        <top/>
        <bottom/>
      </border>
    </dxf>
    <dxf>
      <font>
        <strike val="0"/>
        <outline val="0"/>
        <shadow val="0"/>
        <u val="none"/>
        <vertAlign val="baseline"/>
        <name val="Tahoma"/>
        <family val="2"/>
        <scheme val="none"/>
      </font>
      <alignment horizontal="right" vertical="bottom" textRotation="0" wrapText="1" indent="0" justifyLastLine="0" shrinkToFit="0" readingOrder="2"/>
    </dxf>
    <dxf>
      <font>
        <b val="0"/>
        <i val="0"/>
        <strike val="0"/>
        <condense val="0"/>
        <extend val="0"/>
        <outline val="0"/>
        <shadow val="0"/>
        <u val="none"/>
        <vertAlign val="baseline"/>
        <sz val="10"/>
        <color theme="1"/>
        <name val="Tahoma"/>
        <family val="2"/>
        <scheme val="none"/>
      </font>
      <border diagonalUp="0" diagonalDown="0" outline="0">
        <left/>
        <right/>
        <top/>
        <bottom/>
      </border>
    </dxf>
    <dxf>
      <font>
        <strike val="0"/>
        <outline val="0"/>
        <shadow val="0"/>
        <u val="none"/>
        <vertAlign val="baseline"/>
        <name val="Tahoma"/>
        <family val="2"/>
        <scheme val="none"/>
      </font>
      <alignment horizontal="right" vertical="bottom" textRotation="0" wrapText="1" indent="0" justifyLastLine="0" shrinkToFit="0" readingOrder="2"/>
    </dxf>
    <dxf>
      <font>
        <b val="0"/>
        <i val="0"/>
        <strike val="0"/>
        <condense val="0"/>
        <extend val="0"/>
        <outline val="0"/>
        <shadow val="0"/>
        <u val="none"/>
        <vertAlign val="baseline"/>
        <sz val="10"/>
        <color theme="1"/>
        <name val="Tahoma"/>
        <family val="2"/>
        <scheme val="none"/>
      </font>
      <border diagonalUp="0" diagonalDown="0" outline="0">
        <left/>
        <right/>
        <top/>
        <bottom/>
      </border>
    </dxf>
    <dxf>
      <font>
        <strike val="0"/>
        <outline val="0"/>
        <shadow val="0"/>
        <u val="none"/>
        <vertAlign val="baseline"/>
        <name val="Tahoma"/>
        <family val="2"/>
        <scheme val="none"/>
      </font>
      <alignment horizontal="right" vertical="bottom" textRotation="0" wrapText="1" indent="0" justifyLastLine="0" shrinkToFit="0" readingOrder="2"/>
    </dxf>
    <dxf>
      <font>
        <b val="0"/>
        <i val="0"/>
        <strike val="0"/>
        <condense val="0"/>
        <extend val="0"/>
        <outline val="0"/>
        <shadow val="0"/>
        <u val="none"/>
        <vertAlign val="baseline"/>
        <sz val="10"/>
        <color theme="1"/>
        <name val="Tahoma"/>
        <family val="2"/>
        <scheme val="none"/>
      </font>
      <border diagonalUp="0" diagonalDown="0" outline="0">
        <left/>
        <right/>
        <top/>
        <bottom/>
      </border>
    </dxf>
    <dxf>
      <font>
        <strike val="0"/>
        <outline val="0"/>
        <shadow val="0"/>
        <u val="none"/>
        <vertAlign val="baseline"/>
        <name val="Tahoma"/>
        <family val="2"/>
        <scheme val="none"/>
      </font>
      <alignment horizontal="right" vertical="bottom" textRotation="0" wrapText="1" indent="0" justifyLastLine="0" shrinkToFit="0" readingOrder="2"/>
    </dxf>
    <dxf>
      <font>
        <b val="0"/>
        <i val="0"/>
        <strike val="0"/>
        <condense val="0"/>
        <extend val="0"/>
        <outline val="0"/>
        <shadow val="0"/>
        <u val="none"/>
        <vertAlign val="baseline"/>
        <sz val="10"/>
        <color theme="1"/>
        <name val="Tahoma"/>
        <family val="2"/>
        <scheme val="none"/>
      </font>
      <border diagonalUp="0" diagonalDown="0" outline="0">
        <left/>
        <right/>
        <top/>
        <bottom/>
      </border>
    </dxf>
    <dxf>
      <font>
        <strike val="0"/>
        <outline val="0"/>
        <shadow val="0"/>
        <u val="none"/>
        <vertAlign val="baseline"/>
        <name val="Tahoma"/>
        <family val="2"/>
        <scheme val="none"/>
      </font>
      <alignment horizontal="right" vertical="bottom" textRotation="0" wrapText="1" indent="0" justifyLastLine="0" shrinkToFit="0" readingOrder="2"/>
    </dxf>
    <dxf>
      <font>
        <b val="0"/>
        <i val="0"/>
        <strike val="0"/>
        <condense val="0"/>
        <extend val="0"/>
        <outline val="0"/>
        <shadow val="0"/>
        <u val="none"/>
        <vertAlign val="baseline"/>
        <sz val="10"/>
        <color theme="1"/>
        <name val="Tahoma"/>
        <family val="2"/>
        <scheme val="none"/>
      </font>
      <border diagonalUp="0" diagonalDown="0" outline="0">
        <left/>
        <right/>
        <top/>
        <bottom/>
      </border>
    </dxf>
    <dxf>
      <font>
        <strike val="0"/>
        <outline val="0"/>
        <shadow val="0"/>
        <u val="none"/>
        <vertAlign val="baseline"/>
        <name val="Tahoma"/>
        <family val="2"/>
        <scheme val="none"/>
      </font>
      <alignment horizontal="right" vertical="bottom" textRotation="0" wrapText="1" indent="0" justifyLastLine="0" shrinkToFit="0" readingOrder="2"/>
    </dxf>
    <dxf>
      <font>
        <b val="0"/>
        <i val="0"/>
        <strike val="0"/>
        <condense val="0"/>
        <extend val="0"/>
        <outline val="0"/>
        <shadow val="0"/>
        <u val="none"/>
        <vertAlign val="baseline"/>
        <sz val="10"/>
        <color theme="1"/>
        <name val="Tahoma"/>
        <family val="2"/>
        <scheme val="none"/>
      </font>
      <border diagonalUp="0" diagonalDown="0" outline="0">
        <left/>
        <right/>
        <top/>
        <bottom/>
      </border>
    </dxf>
    <dxf>
      <font>
        <strike val="0"/>
        <outline val="0"/>
        <shadow val="0"/>
        <u val="none"/>
        <vertAlign val="baseline"/>
        <name val="Tahoma"/>
        <family val="2"/>
        <scheme val="none"/>
      </font>
      <alignment horizontal="right" vertical="bottom" textRotation="0" wrapText="1" indent="0" justifyLastLine="0" shrinkToFit="0" readingOrder="2"/>
    </dxf>
    <dxf>
      <font>
        <b val="0"/>
        <i val="0"/>
        <strike val="0"/>
        <condense val="0"/>
        <extend val="0"/>
        <outline val="0"/>
        <shadow val="0"/>
        <u val="none"/>
        <vertAlign val="baseline"/>
        <sz val="10"/>
        <color theme="1"/>
        <name val="Tahoma"/>
        <family val="2"/>
        <scheme val="none"/>
      </font>
      <border diagonalUp="0" diagonalDown="0" outline="0">
        <left/>
        <right/>
        <top/>
        <bottom/>
      </border>
    </dxf>
    <dxf>
      <font>
        <strike val="0"/>
        <outline val="0"/>
        <shadow val="0"/>
        <u val="none"/>
        <vertAlign val="baseline"/>
        <name val="Tahoma"/>
        <family val="2"/>
        <scheme val="none"/>
      </font>
      <alignment horizontal="right" vertical="bottom" textRotation="0" wrapText="1" indent="0" justifyLastLine="0" shrinkToFit="0" readingOrder="2"/>
    </dxf>
    <dxf>
      <font>
        <b val="0"/>
        <i val="0"/>
        <strike val="0"/>
        <condense val="0"/>
        <extend val="0"/>
        <outline val="0"/>
        <shadow val="0"/>
        <u val="none"/>
        <vertAlign val="baseline"/>
        <sz val="10"/>
        <color theme="1"/>
        <name val="Tahoma"/>
        <family val="2"/>
        <scheme val="none"/>
      </font>
      <border diagonalUp="0" diagonalDown="0" outline="0">
        <left/>
        <right/>
        <top/>
        <bottom/>
      </border>
    </dxf>
    <dxf>
      <font>
        <strike val="0"/>
        <outline val="0"/>
        <shadow val="0"/>
        <u val="none"/>
        <vertAlign val="baseline"/>
        <name val="Tahoma"/>
        <family val="2"/>
        <scheme val="none"/>
      </font>
      <alignment horizontal="right" vertical="bottom" textRotation="0" wrapText="1" indent="0" justifyLastLine="0" shrinkToFit="0" readingOrder="2"/>
    </dxf>
    <dxf>
      <font>
        <b val="0"/>
        <i val="0"/>
        <strike val="0"/>
        <condense val="0"/>
        <extend val="0"/>
        <outline val="0"/>
        <shadow val="0"/>
        <u val="none"/>
        <vertAlign val="baseline"/>
        <sz val="10"/>
        <color theme="1"/>
        <name val="Tahoma"/>
        <family val="2"/>
        <scheme val="none"/>
      </font>
      <border diagonalUp="0" diagonalDown="0" outline="0">
        <left/>
        <right/>
        <top/>
        <bottom/>
      </border>
    </dxf>
    <dxf>
      <font>
        <strike val="0"/>
        <outline val="0"/>
        <shadow val="0"/>
        <u val="none"/>
        <vertAlign val="baseline"/>
        <name val="Tahoma"/>
        <family val="2"/>
        <scheme val="none"/>
      </font>
      <alignment horizontal="right" vertical="bottom" textRotation="0" wrapText="1" indent="0" justifyLastLine="0" shrinkToFit="0" readingOrder="2"/>
    </dxf>
    <dxf>
      <font>
        <b val="0"/>
        <i val="0"/>
        <strike val="0"/>
        <condense val="0"/>
        <extend val="0"/>
        <outline val="0"/>
        <shadow val="0"/>
        <u val="none"/>
        <vertAlign val="baseline"/>
        <sz val="10"/>
        <color theme="1"/>
        <name val="Tahoma"/>
        <family val="2"/>
        <scheme val="none"/>
      </font>
      <border diagonalUp="0" diagonalDown="0" outline="0">
        <left/>
        <right/>
        <top/>
        <bottom/>
      </border>
    </dxf>
    <dxf>
      <font>
        <strike val="0"/>
        <outline val="0"/>
        <shadow val="0"/>
        <u val="none"/>
        <vertAlign val="baseline"/>
        <name val="Tahoma"/>
        <family val="2"/>
        <scheme val="none"/>
      </font>
      <alignment horizontal="right" vertical="bottom" textRotation="0" wrapText="1" indent="0" justifyLastLine="0" shrinkToFit="0" readingOrder="2"/>
    </dxf>
    <dxf>
      <font>
        <b val="0"/>
        <i val="0"/>
        <strike val="0"/>
        <condense val="0"/>
        <extend val="0"/>
        <outline val="0"/>
        <shadow val="0"/>
        <u val="none"/>
        <vertAlign val="baseline"/>
        <sz val="10"/>
        <color theme="1"/>
        <name val="Tahoma"/>
        <family val="2"/>
        <scheme val="none"/>
      </font>
      <border diagonalUp="0" diagonalDown="0" outline="0">
        <left/>
        <right/>
        <top/>
        <bottom/>
      </border>
    </dxf>
    <dxf>
      <font>
        <strike val="0"/>
        <outline val="0"/>
        <shadow val="0"/>
        <u val="none"/>
        <vertAlign val="baseline"/>
        <name val="Tahoma"/>
        <family val="2"/>
        <scheme val="none"/>
      </font>
      <alignment horizontal="right" vertical="bottom" textRotation="0" wrapText="1" indent="0" justifyLastLine="0" shrinkToFit="0" readingOrder="2"/>
    </dxf>
    <dxf>
      <font>
        <b val="0"/>
        <i val="0"/>
        <strike val="0"/>
        <condense val="0"/>
        <extend val="0"/>
        <outline val="0"/>
        <shadow val="0"/>
        <u val="none"/>
        <vertAlign val="baseline"/>
        <sz val="10"/>
        <color theme="1"/>
        <name val="Tahoma"/>
        <family val="2"/>
        <scheme val="none"/>
      </font>
      <border diagonalUp="0" diagonalDown="0" outline="0">
        <left/>
        <right/>
        <top/>
        <bottom/>
      </border>
    </dxf>
    <dxf>
      <font>
        <strike val="0"/>
        <outline val="0"/>
        <shadow val="0"/>
        <u val="none"/>
        <vertAlign val="baseline"/>
        <name val="Tahoma"/>
        <family val="2"/>
        <scheme val="none"/>
      </font>
      <alignment horizontal="right" vertical="bottom" textRotation="0" wrapText="1" indent="0" justifyLastLine="0" shrinkToFit="0" readingOrder="2"/>
    </dxf>
    <dxf>
      <font>
        <b val="0"/>
        <i val="0"/>
        <strike val="0"/>
        <condense val="0"/>
        <extend val="0"/>
        <outline val="0"/>
        <shadow val="0"/>
        <u val="none"/>
        <vertAlign val="baseline"/>
        <sz val="10"/>
        <color theme="1"/>
        <name val="Tahoma"/>
        <family val="2"/>
        <scheme val="none"/>
      </font>
      <border diagonalUp="0" diagonalDown="0" outline="0">
        <left/>
        <right/>
        <top/>
        <bottom/>
      </border>
    </dxf>
    <dxf>
      <font>
        <strike val="0"/>
        <outline val="0"/>
        <shadow val="0"/>
        <u val="none"/>
        <vertAlign val="baseline"/>
        <name val="Tahoma"/>
        <family val="2"/>
        <scheme val="none"/>
      </font>
      <alignment horizontal="right" vertical="bottom" textRotation="0" wrapText="1" indent="0" justifyLastLine="0" shrinkToFit="0" readingOrder="2"/>
    </dxf>
    <dxf>
      <font>
        <b val="0"/>
        <i val="0"/>
        <strike val="0"/>
        <condense val="0"/>
        <extend val="0"/>
        <outline val="0"/>
        <shadow val="0"/>
        <u val="none"/>
        <vertAlign val="baseline"/>
        <sz val="10"/>
        <color theme="1"/>
        <name val="Tahoma"/>
        <family val="2"/>
        <scheme val="none"/>
      </font>
      <border diagonalUp="0" diagonalDown="0" outline="0">
        <left/>
        <right/>
        <top/>
        <bottom/>
      </border>
    </dxf>
    <dxf>
      <font>
        <strike val="0"/>
        <outline val="0"/>
        <shadow val="0"/>
        <u val="none"/>
        <vertAlign val="baseline"/>
        <name val="Tahoma"/>
        <family val="2"/>
        <scheme val="none"/>
      </font>
      <alignment horizontal="right" vertical="bottom" textRotation="0" wrapText="1" indent="0" justifyLastLine="0" shrinkToFit="0" readingOrder="2"/>
    </dxf>
    <dxf>
      <font>
        <b val="0"/>
        <i val="0"/>
        <strike val="0"/>
        <condense val="0"/>
        <extend val="0"/>
        <outline val="0"/>
        <shadow val="0"/>
        <u val="none"/>
        <vertAlign val="baseline"/>
        <sz val="10"/>
        <color theme="1"/>
        <name val="Tahoma"/>
        <family val="2"/>
        <scheme val="none"/>
      </font>
      <border diagonalUp="0" diagonalDown="0" outline="0">
        <left/>
        <right/>
        <top/>
        <bottom/>
      </border>
    </dxf>
    <dxf>
      <font>
        <strike val="0"/>
        <outline val="0"/>
        <shadow val="0"/>
        <u val="none"/>
        <vertAlign val="baseline"/>
        <name val="Tahoma"/>
        <family val="2"/>
        <scheme val="none"/>
      </font>
      <alignment horizontal="right" vertical="bottom" textRotation="0" wrapText="1" indent="0" justifyLastLine="0" shrinkToFit="0" readingOrder="2"/>
    </dxf>
    <dxf>
      <font>
        <b val="0"/>
        <i val="0"/>
        <strike val="0"/>
        <condense val="0"/>
        <extend val="0"/>
        <outline val="0"/>
        <shadow val="0"/>
        <u val="none"/>
        <vertAlign val="baseline"/>
        <sz val="10"/>
        <color theme="1"/>
        <name val="Tahoma"/>
        <family val="2"/>
        <scheme val="none"/>
      </font>
      <border diagonalUp="0" diagonalDown="0" outline="0">
        <left style="thin">
          <color theme="4" tint="0.39994506668294322"/>
        </left>
        <right/>
        <top/>
        <bottom/>
      </border>
    </dxf>
    <dxf>
      <font>
        <strike val="0"/>
        <outline val="0"/>
        <shadow val="0"/>
        <u val="none"/>
        <vertAlign val="baseline"/>
        <name val="Tahoma"/>
        <family val="2"/>
        <scheme val="none"/>
      </font>
      <alignment horizontal="right" vertical="bottom" textRotation="0" wrapText="1" indent="0" justifyLastLine="0" shrinkToFit="0" readingOrder="2"/>
    </dxf>
    <dxf>
      <font>
        <b val="0"/>
        <i val="0"/>
        <strike val="0"/>
        <condense val="0"/>
        <extend val="0"/>
        <outline val="0"/>
        <shadow val="0"/>
        <u val="none"/>
        <vertAlign val="baseline"/>
        <sz val="10"/>
        <color theme="1"/>
        <name val="Tahoma"/>
        <family val="2"/>
        <scheme val="none"/>
      </font>
      <border diagonalUp="0" diagonalDown="0" outline="0">
        <left style="thin">
          <color theme="4" tint="0.39994506668294322"/>
        </left>
        <right/>
        <top/>
        <bottom/>
      </border>
    </dxf>
    <dxf>
      <font>
        <strike val="0"/>
        <outline val="0"/>
        <shadow val="0"/>
        <u val="none"/>
        <vertAlign val="baseline"/>
        <name val="Tahoma"/>
        <family val="2"/>
        <scheme val="none"/>
      </font>
      <alignment horizontal="right" vertical="bottom" textRotation="0" wrapText="1" indent="0" justifyLastLine="0" shrinkToFit="0" readingOrder="2"/>
    </dxf>
    <dxf>
      <font>
        <b val="0"/>
        <i val="0"/>
        <strike val="0"/>
        <condense val="0"/>
        <extend val="0"/>
        <outline val="0"/>
        <shadow val="0"/>
        <u val="none"/>
        <vertAlign val="baseline"/>
        <sz val="10"/>
        <color theme="1"/>
        <name val="Tahoma"/>
        <family val="2"/>
        <scheme val="none"/>
      </font>
      <border diagonalUp="0" diagonalDown="0" outline="0">
        <left/>
        <right/>
        <top/>
        <bottom/>
      </border>
    </dxf>
    <dxf>
      <font>
        <strike val="0"/>
        <outline val="0"/>
        <shadow val="0"/>
        <u val="none"/>
        <vertAlign val="baseline"/>
        <name val="Tahoma"/>
        <family val="2"/>
        <scheme val="none"/>
      </font>
    </dxf>
    <dxf>
      <font>
        <b val="0"/>
        <i val="0"/>
        <strike val="0"/>
        <condense val="0"/>
        <extend val="0"/>
        <outline val="0"/>
        <shadow val="0"/>
        <u val="none"/>
        <vertAlign val="baseline"/>
        <sz val="10"/>
        <color theme="1"/>
        <name val="Tahoma"/>
        <family val="2"/>
        <scheme val="none"/>
      </font>
      <border diagonalUp="0" diagonalDown="0" outline="0">
        <left/>
        <right/>
        <top/>
        <bottom/>
      </border>
    </dxf>
    <dxf>
      <font>
        <strike val="0"/>
        <outline val="0"/>
        <shadow val="0"/>
        <u val="none"/>
        <vertAlign val="baseline"/>
        <name val="Tahoma"/>
        <family val="2"/>
        <scheme val="none"/>
      </font>
    </dxf>
    <dxf>
      <font>
        <strike val="0"/>
        <outline val="0"/>
        <shadow val="0"/>
        <u val="none"/>
        <vertAlign val="baseline"/>
        <sz val="11"/>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ill>
        <patternFill>
          <bgColor theme="4" tint="0.79998168889431442"/>
        </patternFill>
      </fill>
    </dxf>
    <dxf>
      <fill>
        <patternFill>
          <bgColor theme="4" tint="-0.499984740745262"/>
        </patternFill>
      </fill>
      <border diagonalUp="0" diagonalDown="0">
        <left/>
        <right/>
        <top style="thin">
          <color theme="4" tint="0.59996337778862885"/>
        </top>
        <bottom style="thin">
          <color theme="4" tint="0.59996337778862885"/>
        </bottom>
        <vertical/>
        <horizontal/>
      </border>
    </dxf>
    <dxf>
      <border diagonalUp="0" diagonalDown="0">
        <left/>
        <right/>
        <top style="thin">
          <color theme="4" tint="0.59996337778862885"/>
        </top>
        <bottom style="thin">
          <color theme="4" tint="0.59996337778862885"/>
        </bottom>
        <vertical/>
        <horizontal style="thin">
          <color theme="4" tint="0.59996337778862885"/>
        </horizontal>
      </border>
    </dxf>
  </dxfs>
  <tableStyles count="1" defaultTableStyle="TableStyleMedium2" defaultPivotStyle="PivotStyleLight16">
    <tableStyle name="סגנון טבלה 1" pivot="0" count="3" xr9:uid="{B1EA4458-59DF-4C5F-B91A-97F3AB6B79BC}">
      <tableStyleElement type="wholeTable" dxfId="51"/>
      <tableStyleElement type="headerRow" dxfId="50"/>
      <tableStyleElement type="secondRowStripe" dxfId="4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ציונים" displayName="ציונים" ref="B14:X19" headerRowDxfId="48" dataDxfId="47" totalsRowDxfId="46">
  <autoFilter ref="B14:X19" xr:uid="{40E23578-EFEC-4473-9D85-CB83FC5D19AE}"/>
  <tableColumns count="23">
    <tableColumn id="1" xr3:uid="{00000000-0010-0000-0000-000001000000}" name="שם התלמיד" totalsRowLabel="סה&quot;כ" dataDxfId="45" totalsRowDxfId="44"/>
    <tableColumn id="2" xr3:uid="{00000000-0010-0000-0000-000002000000}" name="מזהה תלמיד" dataDxfId="43" totalsRowDxfId="42"/>
    <tableColumn id="3" xr3:uid="{00000000-0010-0000-0000-000003000000}" name="ממוצע" dataDxfId="41" totalsRowDxfId="40">
      <calculatedColumnFormula>IFERROR(IF(COUNT(ציונים[[#This Row],[עמודה6]:[עמודה22]])=0,"",SUM(ציונים[[#This Row],[עמודה6]:[עמודה22]])/סך_נקודות),"")</calculatedColumnFormula>
    </tableColumn>
    <tableColumn id="23" xr3:uid="{00000000-0010-0000-0000-000017000000}" name="ציון" dataDxfId="39" totalsRowDxfId="38">
      <calculatedColumnFormula>IF(COUNT(ציונים[[#This Row],[עמודה6]:[עמודה22]])=0,"",SUM(ציונים[[#This Row],[עמודה6]:[עמודה22]]))</calculatedColumnFormula>
    </tableColumn>
    <tableColumn id="4" xr3:uid="{00000000-0010-0000-0000-000004000000}" name="ציון באות" dataDxfId="37" totalsRowDxfId="36">
      <calculatedColumnFormula>IFERROR(IF(ציונים[[#This Row],[ממוצע]]&lt;&gt;"",HLOOKUP(ציונים[[#This Row],[ממוצע]]*סך_נקודות,טבלת_ציונים,3),""),0)</calculatedColumnFormula>
    </tableColumn>
    <tableColumn id="5" xr3:uid="{00000000-0010-0000-0000-000005000000}" name="GPA" dataDxfId="35" totalsRowDxfId="34">
      <calculatedColumnFormula>IFERROR(IF(ציונים[[#This Row],[ממוצע]]&lt;&gt;"",HLOOKUP(ציונים[[#This Row],[ממוצע]]*סך_נקודות,טבלת_ציונים,4),""),0)</calculatedColumnFormula>
    </tableColumn>
    <tableColumn id="6" xr3:uid="{00000000-0010-0000-0000-000006000000}" name="עמודה6" dataDxfId="33" totalsRowDxfId="32"/>
    <tableColumn id="7" xr3:uid="{00000000-0010-0000-0000-000007000000}" name="עמודה7" dataDxfId="31" totalsRowDxfId="30"/>
    <tableColumn id="8" xr3:uid="{00000000-0010-0000-0000-000008000000}" name="עמודה8" dataDxfId="29" totalsRowDxfId="28"/>
    <tableColumn id="9" xr3:uid="{00000000-0010-0000-0000-000009000000}" name="עמודה9" dataDxfId="27" totalsRowDxfId="26"/>
    <tableColumn id="10" xr3:uid="{00000000-0010-0000-0000-00000A000000}" name="עמודה10" dataDxfId="25" totalsRowDxfId="24"/>
    <tableColumn id="11" xr3:uid="{00000000-0010-0000-0000-00000B000000}" name="עמודה11" dataDxfId="23" totalsRowDxfId="22"/>
    <tableColumn id="12" xr3:uid="{00000000-0010-0000-0000-00000C000000}" name="עמודה12" dataDxfId="21" totalsRowDxfId="20"/>
    <tableColumn id="13" xr3:uid="{00000000-0010-0000-0000-00000D000000}" name="עמודה13" dataDxfId="19" totalsRowDxfId="18"/>
    <tableColumn id="14" xr3:uid="{00000000-0010-0000-0000-00000E000000}" name="עמודה14" dataDxfId="17" totalsRowDxfId="16"/>
    <tableColumn id="15" xr3:uid="{00000000-0010-0000-0000-00000F000000}" name="עמודה15" dataDxfId="15" totalsRowDxfId="14"/>
    <tableColumn id="16" xr3:uid="{00000000-0010-0000-0000-000010000000}" name="עמודה16" dataDxfId="13" totalsRowDxfId="12"/>
    <tableColumn id="17" xr3:uid="{00000000-0010-0000-0000-000011000000}" name="עמודה17" dataDxfId="11" totalsRowDxfId="10"/>
    <tableColumn id="18" xr3:uid="{00000000-0010-0000-0000-000012000000}" name="עמודה18" dataDxfId="9" totalsRowDxfId="8"/>
    <tableColumn id="19" xr3:uid="{00000000-0010-0000-0000-000013000000}" name="עמודה19" dataDxfId="7" totalsRowDxfId="6"/>
    <tableColumn id="20" xr3:uid="{00000000-0010-0000-0000-000014000000}" name="עמודה20" dataDxfId="5" totalsRowDxfId="4"/>
    <tableColumn id="21" xr3:uid="{00000000-0010-0000-0000-000015000000}" name="עמודה21" dataDxfId="3" totalsRowDxfId="2"/>
    <tableColumn id="22" xr3:uid="{00000000-0010-0000-0000-000016000000}" name="עמודה22" dataDxfId="1" totalsRowDxfId="0"/>
  </tableColumns>
  <tableStyleInfo name="סגנון טבלה 1" showFirstColumn="0" showLastColumn="0" showRowStripes="1" showColumnStripes="0"/>
  <extLst>
    <ext xmlns:x14="http://schemas.microsoft.com/office/spreadsheetml/2009/9/main" uri="{504A1905-F514-4f6f-8877-14C23A59335A}">
      <x14:table altTextSummary="הזן שם תלמיד, מזהה תלמיד, נקודות ומטלות בטבלה זו. ניקוד, אחוז, ציון מכתב וממוצע נקודות ציון מחושבים באופן אוטומטי"/>
    </ext>
  </extLst>
</table>
</file>

<file path=xl/theme/theme11.xml><?xml version="1.0" encoding="utf-8"?>
<a:theme xmlns:a="http://schemas.openxmlformats.org/drawingml/2006/main" name="SchoolAthleticBudget">
  <a:themeElements>
    <a:clrScheme name="Custom 1">
      <a:dk1>
        <a:srgbClr val="000000"/>
      </a:dk1>
      <a:lt1>
        <a:srgbClr val="FFFFFF"/>
      </a:lt1>
      <a:dk2>
        <a:srgbClr val="000000"/>
      </a:dk2>
      <a:lt2>
        <a:srgbClr val="FFFFFF"/>
      </a:lt2>
      <a:accent1>
        <a:srgbClr val="1CBEC3"/>
      </a:accent1>
      <a:accent2>
        <a:srgbClr val="FFC70A"/>
      </a:accent2>
      <a:accent3>
        <a:srgbClr val="7BCD42"/>
      </a:accent3>
      <a:accent4>
        <a:srgbClr val="ED8E3A"/>
      </a:accent4>
      <a:accent5>
        <a:srgbClr val="A3589E"/>
      </a:accent5>
      <a:accent6>
        <a:srgbClr val="E35886"/>
      </a:accent6>
      <a:hlink>
        <a:srgbClr val="1CBEC3"/>
      </a:hlink>
      <a:folHlink>
        <a:srgbClr val="A3589E"/>
      </a:folHlink>
    </a:clrScheme>
    <a:fontScheme name="Gradebook">
      <a:majorFont>
        <a:latin typeface="Corbel"/>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11.xml" Id="rId2" /><Relationship Type="http://schemas.openxmlformats.org/officeDocument/2006/relationships/printerSettings" Target="/xl/printerSettings/printerSettings21.bin"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F4F2A-C907-4127-A6B7-AE5FC7E6FCB8}">
  <dimension ref="A1:D12"/>
  <sheetViews>
    <sheetView showGridLines="0" rightToLeft="1" workbookViewId="0"/>
  </sheetViews>
  <sheetFormatPr defaultColWidth="9" defaultRowHeight="13.8" x14ac:dyDescent="0.25"/>
  <cols>
    <col min="1" max="1" width="2.59765625" style="30" customWidth="1"/>
    <col min="2" max="2" width="81.5" style="30" customWidth="1"/>
    <col min="3" max="3" width="2.59765625" style="30" customWidth="1"/>
    <col min="4" max="4" width="14.59765625" style="30" customWidth="1"/>
    <col min="5" max="16384" width="9" style="30"/>
  </cols>
  <sheetData>
    <row r="1" spans="1:4" ht="39.9" customHeight="1" x14ac:dyDescent="0.25">
      <c r="A1" s="28"/>
      <c r="B1" s="29" t="s">
        <v>0</v>
      </c>
    </row>
    <row r="2" spans="1:4" ht="30" customHeight="1" x14ac:dyDescent="0.25">
      <c r="A2" s="28"/>
      <c r="B2" s="3" t="s">
        <v>62</v>
      </c>
      <c r="C2" s="4"/>
      <c r="D2" s="4"/>
    </row>
    <row r="3" spans="1:4" ht="30" customHeight="1" x14ac:dyDescent="0.25">
      <c r="A3" s="28"/>
      <c r="B3" s="2" t="s">
        <v>63</v>
      </c>
      <c r="C3" s="4"/>
      <c r="D3" s="4"/>
    </row>
    <row r="4" spans="1:4" ht="15" customHeight="1" x14ac:dyDescent="0.25">
      <c r="A4" s="28"/>
      <c r="B4" s="2" t="s">
        <v>1</v>
      </c>
      <c r="C4" s="4"/>
      <c r="D4" s="4"/>
    </row>
    <row r="5" spans="1:4" ht="15" customHeight="1" x14ac:dyDescent="0.25">
      <c r="A5" s="28"/>
      <c r="B5" s="2" t="s">
        <v>2</v>
      </c>
      <c r="C5" s="4"/>
      <c r="D5" s="4"/>
    </row>
    <row r="6" spans="1:4" ht="30" customHeight="1" x14ac:dyDescent="0.25">
      <c r="A6" s="28"/>
      <c r="B6" s="2" t="s">
        <v>3</v>
      </c>
      <c r="C6" s="4"/>
      <c r="D6" s="4"/>
    </row>
    <row r="7" spans="1:4" ht="52.8" customHeight="1" x14ac:dyDescent="0.25">
      <c r="A7" s="28"/>
      <c r="B7" s="2" t="s">
        <v>4</v>
      </c>
      <c r="C7" s="4"/>
      <c r="D7" s="4"/>
    </row>
    <row r="8" spans="1:4" ht="27" customHeight="1" x14ac:dyDescent="0.25">
      <c r="A8" s="28"/>
      <c r="B8" s="2" t="s">
        <v>5</v>
      </c>
    </row>
    <row r="9" spans="1:4" ht="56.4" customHeight="1" x14ac:dyDescent="0.25">
      <c r="A9" s="28"/>
      <c r="B9" s="2" t="s">
        <v>64</v>
      </c>
    </row>
    <row r="10" spans="1:4" ht="30" customHeight="1" x14ac:dyDescent="0.25">
      <c r="A10" s="28"/>
      <c r="B10" s="2" t="s">
        <v>6</v>
      </c>
    </row>
    <row r="12" spans="1:4" x14ac:dyDescent="0.25">
      <c r="B12" s="5"/>
    </row>
  </sheetData>
  <dataValidations count="2">
    <dataValidation allowBlank="1" showInputMessage="1" showErrorMessage="1" prompt="ההוראות מפורטות בתאים B2 עד B10, למטה" sqref="B1" xr:uid="{D0030E18-56BC-4146-8D5A-D74C7FF33506}"/>
    <dataValidation allowBlank="1" showInputMessage="1" showErrorMessage="1" prompt="הוראות השימוש בחוברת עבודה זו נמצאות בגליון עבודה זה, מתא B2 עד B10 " sqref="A1" xr:uid="{E62CC386-CB29-4F42-866C-87CE349DF50B}"/>
  </dataValidations>
  <pageMargins left="0.7" right="0.7" top="0.75" bottom="0.75" header="0.3" footer="0.3"/>
  <pageSetup paperSize="9" orientation="portrait" horizontalDpi="360" verticalDpi="36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X24"/>
  <sheetViews>
    <sheetView showGridLines="0" rightToLeft="1" tabSelected="1" zoomScaleNormal="100" workbookViewId="0"/>
  </sheetViews>
  <sheetFormatPr defaultRowHeight="16.5" customHeight="1" x14ac:dyDescent="0.25"/>
  <cols>
    <col min="1" max="1" width="1.5" style="1" customWidth="1"/>
    <col min="2" max="2" width="32.3984375" style="1" customWidth="1"/>
    <col min="3" max="4" width="14.59765625" style="1" customWidth="1"/>
    <col min="5" max="7" width="13.19921875" style="1" customWidth="1"/>
    <col min="8" max="11" width="11.19921875" style="1" customWidth="1"/>
    <col min="12" max="24" width="12.19921875" style="1" customWidth="1"/>
    <col min="25" max="16384" width="8.796875" style="1"/>
  </cols>
  <sheetData>
    <row r="1" spans="1:24" ht="39.9" customHeight="1" x14ac:dyDescent="0.4">
      <c r="A1" s="6"/>
      <c r="B1" s="26" t="s">
        <v>7</v>
      </c>
      <c r="C1" s="26"/>
      <c r="D1" s="26"/>
      <c r="E1" s="26"/>
      <c r="F1" s="26"/>
      <c r="G1" s="26"/>
      <c r="H1" s="26"/>
      <c r="I1" s="26"/>
      <c r="J1" s="26"/>
      <c r="K1" s="26"/>
      <c r="L1" s="26"/>
      <c r="M1" s="26"/>
      <c r="N1" s="26"/>
      <c r="O1" s="26"/>
      <c r="P1" s="26"/>
      <c r="Q1" s="26"/>
      <c r="R1" s="26"/>
      <c r="S1" s="26"/>
      <c r="T1" s="26"/>
      <c r="U1" s="26"/>
      <c r="V1" s="2"/>
      <c r="W1" s="2"/>
      <c r="X1" s="2"/>
    </row>
    <row r="2" spans="1:24" ht="16.5" customHeight="1" x14ac:dyDescent="0.25">
      <c r="A2" s="2"/>
      <c r="B2" s="43" t="s">
        <v>8</v>
      </c>
      <c r="C2" s="43"/>
      <c r="D2" s="43"/>
      <c r="E2" s="43"/>
      <c r="F2" s="43"/>
      <c r="G2" s="43"/>
      <c r="H2" s="2"/>
      <c r="I2" s="2"/>
      <c r="J2" s="2"/>
      <c r="K2" s="2"/>
      <c r="L2" s="2"/>
      <c r="M2" s="2"/>
      <c r="N2" s="2"/>
      <c r="O2" s="2"/>
      <c r="P2" s="2"/>
      <c r="Q2" s="2"/>
      <c r="R2" s="2"/>
      <c r="S2" s="2"/>
      <c r="T2" s="2"/>
      <c r="U2" s="2"/>
      <c r="V2" s="2"/>
      <c r="W2" s="2"/>
      <c r="X2" s="2"/>
    </row>
    <row r="3" spans="1:24" ht="16.5" customHeight="1" x14ac:dyDescent="0.25">
      <c r="A3" s="6"/>
      <c r="B3" s="44"/>
      <c r="C3" s="44"/>
      <c r="D3" s="44"/>
      <c r="E3" s="44"/>
      <c r="F3" s="44"/>
      <c r="G3" s="44"/>
      <c r="H3" s="7" t="s">
        <v>24</v>
      </c>
      <c r="I3" s="8">
        <f t="shared" ref="I3:U3" si="0">I4*סך_נקודות</f>
        <v>118</v>
      </c>
      <c r="J3" s="8">
        <f t="shared" si="0"/>
        <v>120</v>
      </c>
      <c r="K3" s="8">
        <f t="shared" si="0"/>
        <v>126</v>
      </c>
      <c r="L3" s="8">
        <f t="shared" si="0"/>
        <v>134</v>
      </c>
      <c r="M3" s="8">
        <f t="shared" si="0"/>
        <v>140</v>
      </c>
      <c r="N3" s="8">
        <f t="shared" si="0"/>
        <v>145.6666666666666</v>
      </c>
      <c r="O3" s="8">
        <f t="shared" si="0"/>
        <v>154</v>
      </c>
      <c r="P3" s="8">
        <f t="shared" si="0"/>
        <v>160</v>
      </c>
      <c r="Q3" s="8">
        <f t="shared" si="0"/>
        <v>166</v>
      </c>
      <c r="R3" s="8">
        <f t="shared" si="0"/>
        <v>174</v>
      </c>
      <c r="S3" s="8">
        <f t="shared" si="0"/>
        <v>180</v>
      </c>
      <c r="T3" s="8">
        <f t="shared" si="0"/>
        <v>186</v>
      </c>
      <c r="U3" s="8">
        <f t="shared" si="0"/>
        <v>194</v>
      </c>
      <c r="V3" s="2"/>
      <c r="W3" s="2"/>
      <c r="X3" s="2"/>
    </row>
    <row r="4" spans="1:24" ht="16.5" customHeight="1" x14ac:dyDescent="0.3">
      <c r="A4" s="6"/>
      <c r="B4" s="44" t="s">
        <v>9</v>
      </c>
      <c r="C4" s="44"/>
      <c r="D4" s="44"/>
      <c r="E4" s="44"/>
      <c r="F4" s="44"/>
      <c r="G4" s="44"/>
      <c r="H4" s="9" t="s">
        <v>27</v>
      </c>
      <c r="I4" s="45">
        <v>0.59</v>
      </c>
      <c r="J4" s="45">
        <v>0.6</v>
      </c>
      <c r="K4" s="45">
        <v>0.63</v>
      </c>
      <c r="L4" s="45">
        <v>0.67</v>
      </c>
      <c r="M4" s="45">
        <v>0.7</v>
      </c>
      <c r="N4" s="45">
        <v>0.72833333333333306</v>
      </c>
      <c r="O4" s="45">
        <v>0.77</v>
      </c>
      <c r="P4" s="45">
        <v>0.8</v>
      </c>
      <c r="Q4" s="45">
        <v>0.83</v>
      </c>
      <c r="R4" s="45">
        <v>0.87</v>
      </c>
      <c r="S4" s="45">
        <v>0.9</v>
      </c>
      <c r="T4" s="45">
        <v>0.93</v>
      </c>
      <c r="U4" s="45">
        <v>0.97</v>
      </c>
      <c r="V4" s="2"/>
      <c r="W4" s="2"/>
      <c r="X4" s="2"/>
    </row>
    <row r="5" spans="1:24" ht="16.5" customHeight="1" x14ac:dyDescent="0.25">
      <c r="A5" s="6"/>
      <c r="B5" s="38" t="s">
        <v>10</v>
      </c>
      <c r="C5" s="38"/>
      <c r="D5" s="38"/>
      <c r="E5" s="38"/>
      <c r="F5" s="38"/>
      <c r="G5" s="38"/>
      <c r="H5" s="10" t="s">
        <v>25</v>
      </c>
      <c r="I5" s="46" t="s">
        <v>31</v>
      </c>
      <c r="J5" s="46" t="s">
        <v>34</v>
      </c>
      <c r="K5" s="46" t="s">
        <v>37</v>
      </c>
      <c r="L5" s="46" t="s">
        <v>39</v>
      </c>
      <c r="M5" s="46" t="s">
        <v>41</v>
      </c>
      <c r="N5" s="46" t="s">
        <v>43</v>
      </c>
      <c r="O5" s="46" t="s">
        <v>45</v>
      </c>
      <c r="P5" s="46" t="s">
        <v>47</v>
      </c>
      <c r="Q5" s="46" t="s">
        <v>49</v>
      </c>
      <c r="R5" s="46" t="s">
        <v>51</v>
      </c>
      <c r="S5" s="46" t="s">
        <v>53</v>
      </c>
      <c r="T5" s="46" t="s">
        <v>55</v>
      </c>
      <c r="U5" s="46" t="s">
        <v>57</v>
      </c>
      <c r="V5" s="2"/>
      <c r="W5" s="2"/>
      <c r="X5" s="2"/>
    </row>
    <row r="6" spans="1:24" ht="16.5" customHeight="1" x14ac:dyDescent="0.25">
      <c r="A6" s="6"/>
      <c r="B6" s="38"/>
      <c r="C6" s="38"/>
      <c r="D6" s="38"/>
      <c r="E6" s="38"/>
      <c r="F6" s="38"/>
      <c r="G6" s="38"/>
      <c r="H6" s="11" t="s">
        <v>26</v>
      </c>
      <c r="I6" s="47">
        <v>0</v>
      </c>
      <c r="J6" s="47">
        <v>0.67</v>
      </c>
      <c r="K6" s="47">
        <v>1</v>
      </c>
      <c r="L6" s="47">
        <v>1.33</v>
      </c>
      <c r="M6" s="47">
        <v>1.67</v>
      </c>
      <c r="N6" s="47">
        <v>2</v>
      </c>
      <c r="O6" s="47">
        <v>2.33</v>
      </c>
      <c r="P6" s="47">
        <v>2.67</v>
      </c>
      <c r="Q6" s="47">
        <v>3</v>
      </c>
      <c r="R6" s="47">
        <v>3.33</v>
      </c>
      <c r="S6" s="47">
        <v>3.67</v>
      </c>
      <c r="T6" s="47">
        <v>4</v>
      </c>
      <c r="U6" s="47">
        <v>4</v>
      </c>
      <c r="V6" s="2"/>
      <c r="W6" s="2"/>
      <c r="X6" s="2"/>
    </row>
    <row r="7" spans="1:24" ht="16.5" customHeight="1" x14ac:dyDescent="0.25">
      <c r="A7" s="2"/>
      <c r="B7" s="38"/>
      <c r="C7" s="38"/>
      <c r="D7" s="38"/>
      <c r="E7" s="38"/>
      <c r="F7" s="38"/>
      <c r="G7" s="38"/>
      <c r="H7" s="2"/>
      <c r="I7" s="2"/>
      <c r="J7" s="2"/>
      <c r="K7" s="2"/>
      <c r="L7" s="2"/>
      <c r="M7" s="2"/>
      <c r="N7" s="2"/>
      <c r="O7" s="2"/>
      <c r="P7" s="2"/>
      <c r="Q7" s="2"/>
      <c r="R7" s="2"/>
      <c r="S7" s="2"/>
      <c r="T7" s="2"/>
      <c r="U7" s="2"/>
      <c r="V7" s="2"/>
      <c r="W7" s="2"/>
      <c r="X7" s="2"/>
    </row>
    <row r="8" spans="1:24" ht="16.5" customHeight="1" x14ac:dyDescent="0.25">
      <c r="A8" s="6"/>
      <c r="B8" s="12"/>
      <c r="C8" s="12"/>
      <c r="D8" s="12"/>
      <c r="E8" s="36" t="s">
        <v>20</v>
      </c>
      <c r="F8" s="36"/>
      <c r="G8" s="36"/>
      <c r="H8" s="13" t="s">
        <v>28</v>
      </c>
      <c r="I8" s="13" t="s">
        <v>32</v>
      </c>
      <c r="J8" s="13" t="s">
        <v>35</v>
      </c>
      <c r="K8" s="13"/>
      <c r="L8" s="13"/>
      <c r="M8" s="13"/>
      <c r="N8" s="13"/>
      <c r="O8" s="13"/>
      <c r="P8" s="13"/>
      <c r="Q8" s="13"/>
      <c r="R8" s="13"/>
      <c r="S8" s="13"/>
      <c r="T8" s="13"/>
      <c r="U8" s="13"/>
      <c r="V8" s="13"/>
      <c r="W8" s="13"/>
      <c r="X8" s="13"/>
    </row>
    <row r="9" spans="1:24" ht="16.5" customHeight="1" x14ac:dyDescent="0.25">
      <c r="A9" s="6"/>
      <c r="B9" s="12"/>
      <c r="C9" s="12"/>
      <c r="D9" s="12"/>
      <c r="E9" s="36" t="s">
        <v>21</v>
      </c>
      <c r="F9" s="36"/>
      <c r="G9" s="36"/>
      <c r="H9" s="13">
        <v>50</v>
      </c>
      <c r="I9" s="13">
        <v>50</v>
      </c>
      <c r="J9" s="13">
        <v>100</v>
      </c>
      <c r="K9" s="13"/>
      <c r="L9" s="13"/>
      <c r="M9" s="13"/>
      <c r="N9" s="13"/>
      <c r="O9" s="13"/>
      <c r="P9" s="13"/>
      <c r="Q9" s="13"/>
      <c r="R9" s="13"/>
      <c r="S9" s="13"/>
      <c r="T9" s="13"/>
      <c r="U9" s="13"/>
      <c r="V9" s="13"/>
      <c r="W9" s="13"/>
      <c r="X9" s="13"/>
    </row>
    <row r="10" spans="1:24" ht="16.5" customHeight="1" x14ac:dyDescent="0.25">
      <c r="A10" s="2"/>
      <c r="B10" s="12"/>
      <c r="C10" s="12"/>
      <c r="D10" s="12"/>
      <c r="E10" s="2"/>
      <c r="F10" s="2"/>
      <c r="G10" s="2"/>
      <c r="H10" s="2"/>
      <c r="I10" s="2"/>
      <c r="J10" s="2"/>
      <c r="K10" s="2"/>
      <c r="L10" s="2"/>
      <c r="M10" s="2"/>
      <c r="N10" s="2"/>
      <c r="O10" s="2"/>
      <c r="P10" s="2"/>
      <c r="Q10" s="2"/>
      <c r="R10" s="2"/>
      <c r="S10" s="2"/>
      <c r="T10" s="2"/>
      <c r="U10" s="2"/>
      <c r="V10" s="2"/>
      <c r="W10" s="2"/>
      <c r="X10" s="2"/>
    </row>
    <row r="11" spans="1:24" ht="16.5" customHeight="1" x14ac:dyDescent="0.25">
      <c r="A11" s="6"/>
      <c r="B11" s="12"/>
      <c r="C11" s="12"/>
      <c r="D11" s="12"/>
      <c r="E11" s="36" t="s">
        <v>22</v>
      </c>
      <c r="F11" s="36"/>
      <c r="G11" s="37"/>
      <c r="H11" s="14">
        <f>COUNTA(H8:AH8)</f>
        <v>3</v>
      </c>
      <c r="I11" s="2"/>
      <c r="J11" s="2"/>
      <c r="K11" s="2"/>
      <c r="L11" s="2"/>
      <c r="M11" s="2"/>
      <c r="N11" s="2"/>
      <c r="O11" s="2"/>
      <c r="P11" s="2"/>
      <c r="Q11" s="2"/>
      <c r="R11" s="2"/>
      <c r="S11" s="2"/>
      <c r="T11" s="2"/>
      <c r="U11" s="2"/>
      <c r="V11" s="2"/>
      <c r="W11" s="2"/>
      <c r="X11" s="2"/>
    </row>
    <row r="12" spans="1:24" ht="16.5" customHeight="1" x14ac:dyDescent="0.25">
      <c r="A12" s="6"/>
      <c r="B12" s="12"/>
      <c r="C12" s="12"/>
      <c r="D12" s="12"/>
      <c r="E12" s="36" t="s">
        <v>23</v>
      </c>
      <c r="F12" s="36"/>
      <c r="G12" s="37"/>
      <c r="H12" s="15">
        <f>SUM(H9:AH9)</f>
        <v>200</v>
      </c>
      <c r="I12" s="2"/>
      <c r="J12" s="2"/>
      <c r="K12" s="2"/>
      <c r="L12" s="2"/>
      <c r="M12" s="2"/>
      <c r="N12" s="2"/>
      <c r="O12" s="2"/>
      <c r="P12" s="2"/>
      <c r="Q12" s="2"/>
      <c r="R12" s="2"/>
      <c r="S12" s="2"/>
      <c r="T12" s="2"/>
      <c r="U12" s="2"/>
      <c r="V12" s="2"/>
      <c r="W12" s="2"/>
      <c r="X12" s="2"/>
    </row>
    <row r="13" spans="1:24" ht="16.5" customHeight="1" x14ac:dyDescent="0.25">
      <c r="A13" s="2"/>
      <c r="B13" s="2"/>
      <c r="C13" s="2"/>
      <c r="D13" s="2"/>
      <c r="E13" s="2"/>
      <c r="F13" s="2"/>
      <c r="G13" s="2"/>
      <c r="H13" s="2"/>
      <c r="I13" s="2"/>
      <c r="J13" s="2"/>
      <c r="K13" s="2"/>
      <c r="L13" s="2"/>
      <c r="M13" s="2"/>
      <c r="N13" s="2"/>
      <c r="O13" s="2"/>
      <c r="P13" s="2"/>
      <c r="Q13" s="2"/>
      <c r="R13" s="2"/>
      <c r="S13" s="2"/>
      <c r="T13" s="2"/>
      <c r="U13" s="2"/>
      <c r="V13" s="2"/>
      <c r="W13" s="2"/>
      <c r="X13" s="2"/>
    </row>
    <row r="14" spans="1:24" ht="16.5" customHeight="1" x14ac:dyDescent="0.25">
      <c r="A14" s="2"/>
      <c r="B14" s="16" t="s">
        <v>11</v>
      </c>
      <c r="C14" s="16" t="s">
        <v>18</v>
      </c>
      <c r="D14" s="16" t="s">
        <v>19</v>
      </c>
      <c r="E14" s="16" t="s">
        <v>24</v>
      </c>
      <c r="F14" s="16" t="s">
        <v>25</v>
      </c>
      <c r="G14" s="16" t="s">
        <v>26</v>
      </c>
      <c r="H14" s="16" t="s">
        <v>29</v>
      </c>
      <c r="I14" s="16" t="s">
        <v>33</v>
      </c>
      <c r="J14" s="16" t="s">
        <v>36</v>
      </c>
      <c r="K14" s="16" t="s">
        <v>38</v>
      </c>
      <c r="L14" s="16" t="s">
        <v>40</v>
      </c>
      <c r="M14" s="16" t="s">
        <v>42</v>
      </c>
      <c r="N14" s="16" t="s">
        <v>44</v>
      </c>
      <c r="O14" s="16" t="s">
        <v>46</v>
      </c>
      <c r="P14" s="16" t="s">
        <v>48</v>
      </c>
      <c r="Q14" s="16" t="s">
        <v>50</v>
      </c>
      <c r="R14" s="16" t="s">
        <v>52</v>
      </c>
      <c r="S14" s="16" t="s">
        <v>54</v>
      </c>
      <c r="T14" s="16" t="s">
        <v>56</v>
      </c>
      <c r="U14" s="16" t="s">
        <v>58</v>
      </c>
      <c r="V14" s="16" t="s">
        <v>59</v>
      </c>
      <c r="W14" s="16" t="s">
        <v>60</v>
      </c>
      <c r="X14" s="16" t="s">
        <v>61</v>
      </c>
    </row>
    <row r="15" spans="1:24" ht="16.5" customHeight="1" x14ac:dyDescent="0.25">
      <c r="A15" s="2"/>
      <c r="B15" s="17" t="s">
        <v>12</v>
      </c>
      <c r="C15" s="17"/>
      <c r="D15" s="18">
        <f>IFERROR(IF(COUNT(ציונים[[#This Row],[עמודה6]:[עמודה22]])=0,"",SUM(ציונים[[#This Row],[עמודה6]:[עמודה22]])/סך_נקודות),"")</f>
        <v>0.91</v>
      </c>
      <c r="E15" s="19">
        <f>IF(COUNT(ציונים[[#This Row],[עמודה6]:[עמודה22]])=0,"",SUM(ציונים[[#This Row],[עמודה6]:[עמודה22]]))</f>
        <v>182</v>
      </c>
      <c r="F15" s="17" t="str">
        <f>IFERROR(IF(ציונים[[#This Row],[ממוצע]]&lt;&gt;"",HLOOKUP(ציונים[[#This Row],[ממוצע]]*סך_נקודות,טבלת_ציונים,3),""),0)</f>
        <v>A-‎</v>
      </c>
      <c r="G15" s="20">
        <f>IFERROR(IF(ציונים[[#This Row],[ממוצע]]&lt;&gt;"",HLOOKUP(ציונים[[#This Row],[ממוצע]]*סך_נקודות,טבלת_ציונים,4),""),0)</f>
        <v>3.67</v>
      </c>
      <c r="H15" s="17">
        <v>45</v>
      </c>
      <c r="I15" s="17">
        <v>45</v>
      </c>
      <c r="J15" s="17">
        <v>92</v>
      </c>
      <c r="K15" s="17"/>
      <c r="L15" s="17"/>
      <c r="M15" s="17"/>
      <c r="N15" s="17"/>
      <c r="O15" s="17"/>
      <c r="P15" s="17"/>
      <c r="Q15" s="17"/>
      <c r="R15" s="17"/>
      <c r="S15" s="17"/>
      <c r="T15" s="17"/>
      <c r="U15" s="17"/>
      <c r="V15" s="17"/>
      <c r="W15" s="17"/>
      <c r="X15" s="17"/>
    </row>
    <row r="16" spans="1:24" ht="16.5" customHeight="1" x14ac:dyDescent="0.25">
      <c r="A16" s="2"/>
      <c r="B16" s="17" t="s">
        <v>13</v>
      </c>
      <c r="C16" s="17"/>
      <c r="D16" s="18">
        <f>IFERROR(IF(COUNT(ציונים[[#This Row],[עמודה6]:[עמודה22]])=0,"",SUM(ציונים[[#This Row],[עמודה6]:[עמודה22]])/סך_נקודות),"")</f>
        <v>1</v>
      </c>
      <c r="E16" s="19">
        <f>IF(COUNT(ציונים[[#This Row],[עמודה6]:[עמודה22]])=0,"",SUM(ציונים[[#This Row],[עמודה6]:[עמודה22]]))</f>
        <v>200</v>
      </c>
      <c r="F16" s="17" t="str">
        <f>IFERROR(IF(ציונים[[#This Row],[ממוצע]]&lt;&gt;"",HLOOKUP(ציונים[[#This Row],[ממוצע]]*סך_נקודות,טבלת_ציונים,3),""),0)</f>
        <v>A+‎</v>
      </c>
      <c r="G16" s="20">
        <f>IFERROR(IF(ציונים[[#This Row],[ממוצע]]&lt;&gt;"",HLOOKUP(ציונים[[#This Row],[ממוצע]]*סך_נקודות,טבלת_ציונים,4),""),0)</f>
        <v>4</v>
      </c>
      <c r="H16" s="17">
        <v>50</v>
      </c>
      <c r="I16" s="17">
        <v>50</v>
      </c>
      <c r="J16" s="17">
        <v>100</v>
      </c>
      <c r="K16" s="17"/>
      <c r="L16" s="17"/>
      <c r="M16" s="17"/>
      <c r="N16" s="17"/>
      <c r="O16" s="17"/>
      <c r="P16" s="17"/>
      <c r="Q16" s="17"/>
      <c r="R16" s="17"/>
      <c r="S16" s="17"/>
      <c r="T16" s="17"/>
      <c r="U16" s="17"/>
      <c r="V16" s="17"/>
      <c r="W16" s="17"/>
      <c r="X16" s="17"/>
    </row>
    <row r="17" spans="1:24" ht="16.5" customHeight="1" x14ac:dyDescent="0.25">
      <c r="A17" s="2"/>
      <c r="B17" s="17"/>
      <c r="C17" s="17"/>
      <c r="D17" s="18" t="str">
        <f>IFERROR(IF(COUNT(ציונים[[#This Row],[עמודה6]:[עמודה22]])=0,"",SUM(ציונים[[#This Row],[עמודה6]:[עמודה22]])/סך_נקודות),"")</f>
        <v/>
      </c>
      <c r="E17" s="19" t="str">
        <f>IF(COUNT(ציונים[[#This Row],[עמודה6]:[עמודה22]])=0,"",SUM(ציונים[[#This Row],[עמודה6]:[עמודה22]]))</f>
        <v/>
      </c>
      <c r="F17" s="17" t="str">
        <f>IFERROR(IF(ציונים[[#This Row],[ממוצע]]&lt;&gt;"",HLOOKUP(ציונים[[#This Row],[ממוצע]]*סך_נקודות,טבלת_ציונים,3),""),0)</f>
        <v/>
      </c>
      <c r="G17" s="20" t="str">
        <f>IFERROR(IF(ציונים[[#This Row],[ממוצע]]&lt;&gt;"",HLOOKUP(ציונים[[#This Row],[ממוצע]]*סך_נקודות,טבלת_ציונים,4),""),0)</f>
        <v/>
      </c>
      <c r="H17" s="17"/>
      <c r="I17" s="17"/>
      <c r="J17" s="17"/>
      <c r="K17" s="17"/>
      <c r="L17" s="17"/>
      <c r="M17" s="17"/>
      <c r="N17" s="17"/>
      <c r="O17" s="17"/>
      <c r="P17" s="17"/>
      <c r="Q17" s="17"/>
      <c r="R17" s="17"/>
      <c r="S17" s="17"/>
      <c r="T17" s="17"/>
      <c r="U17" s="17"/>
      <c r="V17" s="17"/>
      <c r="W17" s="17"/>
      <c r="X17" s="17"/>
    </row>
    <row r="18" spans="1:24" ht="16.5" customHeight="1" x14ac:dyDescent="0.25">
      <c r="A18" s="2"/>
      <c r="B18" s="17"/>
      <c r="C18" s="17"/>
      <c r="D18" s="18" t="str">
        <f>IFERROR(IF(COUNT(ציונים[[#This Row],[עמודה6]:[עמודה22]])=0,"",SUM(ציונים[[#This Row],[עמודה6]:[עמודה22]])/סך_נקודות),"")</f>
        <v/>
      </c>
      <c r="E18" s="19" t="str">
        <f>IF(COUNT(ציונים[[#This Row],[עמודה6]:[עמודה22]])=0,"",SUM(ציונים[[#This Row],[עמודה6]:[עמודה22]]))</f>
        <v/>
      </c>
      <c r="F18" s="17" t="str">
        <f>IFERROR(IF(ציונים[[#This Row],[ממוצע]]&lt;&gt;"",HLOOKUP(ציונים[[#This Row],[ממוצע]]*סך_נקודות,טבלת_ציונים,3),""),0)</f>
        <v/>
      </c>
      <c r="G18" s="20" t="str">
        <f>IFERROR(IF(ציונים[[#This Row],[ממוצע]]&lt;&gt;"",HLOOKUP(ציונים[[#This Row],[ממוצע]]*סך_נקודות,טבלת_ציונים,4),""),0)</f>
        <v/>
      </c>
      <c r="H18" s="17"/>
      <c r="I18" s="17"/>
      <c r="J18" s="17"/>
      <c r="K18" s="17"/>
      <c r="L18" s="17"/>
      <c r="M18" s="17"/>
      <c r="N18" s="17"/>
      <c r="O18" s="17"/>
      <c r="P18" s="17"/>
      <c r="Q18" s="17"/>
      <c r="R18" s="17"/>
      <c r="S18" s="17"/>
      <c r="T18" s="17"/>
      <c r="U18" s="17"/>
      <c r="V18" s="17"/>
      <c r="W18" s="17"/>
      <c r="X18" s="17"/>
    </row>
    <row r="19" spans="1:24" ht="16.5" customHeight="1" x14ac:dyDescent="0.25">
      <c r="A19" s="2"/>
      <c r="B19" s="17"/>
      <c r="C19" s="17"/>
      <c r="D19" s="18" t="str">
        <f>IFERROR(IF(COUNT(ציונים[[#This Row],[עמודה6]:[עמודה22]])=0,"",SUM(ציונים[[#This Row],[עמודה6]:[עמודה22]])/סך_נקודות),"")</f>
        <v/>
      </c>
      <c r="E19" s="19" t="str">
        <f>IF(COUNT(ציונים[[#This Row],[עמודה6]:[עמודה22]])=0,"",SUM(ציונים[[#This Row],[עמודה6]:[עמודה22]]))</f>
        <v/>
      </c>
      <c r="F19" s="17" t="str">
        <f>IFERROR(IF(ציונים[[#This Row],[ממוצע]]&lt;&gt;"",HLOOKUP(ציונים[[#This Row],[ממוצע]]*סך_נקודות,טבלת_ציונים,3),""),0)</f>
        <v/>
      </c>
      <c r="G19" s="20" t="str">
        <f>IFERROR(IF(ציונים[[#This Row],[ממוצע]]&lt;&gt;"",HLOOKUP(ציונים[[#This Row],[ממוצע]]*סך_נקודות,טבלת_ציונים,4),""),0)</f>
        <v/>
      </c>
      <c r="H19" s="17"/>
      <c r="I19" s="17"/>
      <c r="J19" s="17"/>
      <c r="K19" s="17"/>
      <c r="L19" s="17"/>
      <c r="M19" s="17"/>
      <c r="N19" s="17"/>
      <c r="O19" s="17"/>
      <c r="P19" s="17"/>
      <c r="Q19" s="17"/>
      <c r="R19" s="17"/>
      <c r="S19" s="17"/>
      <c r="T19" s="17"/>
      <c r="U19" s="17"/>
      <c r="V19" s="17"/>
      <c r="W19" s="17"/>
      <c r="X19" s="17"/>
    </row>
    <row r="20" spans="1:24" ht="16.5" customHeight="1" x14ac:dyDescent="0.25">
      <c r="A20" s="2"/>
      <c r="B20" s="27"/>
      <c r="C20" s="27"/>
      <c r="D20" s="27"/>
      <c r="E20" s="27"/>
      <c r="F20" s="27"/>
      <c r="G20" s="27"/>
      <c r="H20" s="2"/>
      <c r="I20" s="2"/>
      <c r="J20" s="2"/>
      <c r="K20" s="2"/>
      <c r="L20" s="2"/>
      <c r="M20" s="2"/>
      <c r="N20" s="2"/>
      <c r="O20" s="2"/>
      <c r="P20" s="2"/>
      <c r="Q20" s="2"/>
      <c r="R20" s="2"/>
      <c r="S20" s="2"/>
      <c r="T20" s="2"/>
      <c r="U20" s="2"/>
      <c r="V20" s="2"/>
      <c r="W20" s="2"/>
      <c r="X20" s="2"/>
    </row>
    <row r="21" spans="1:24" ht="16.5" customHeight="1" x14ac:dyDescent="0.25">
      <c r="A21" s="2"/>
      <c r="B21" s="39" t="s">
        <v>14</v>
      </c>
      <c r="C21" s="40"/>
      <c r="D21" s="41" t="s">
        <v>19</v>
      </c>
      <c r="E21" s="41"/>
      <c r="F21" s="21" t="s">
        <v>25</v>
      </c>
      <c r="G21" s="21" t="s">
        <v>26</v>
      </c>
      <c r="H21" s="2" t="s">
        <v>30</v>
      </c>
      <c r="I21" s="2" t="s">
        <v>30</v>
      </c>
      <c r="J21" s="2" t="s">
        <v>30</v>
      </c>
      <c r="K21" s="2" t="s">
        <v>30</v>
      </c>
      <c r="L21" s="2" t="s">
        <v>30</v>
      </c>
      <c r="M21" s="2" t="s">
        <v>30</v>
      </c>
      <c r="N21" s="2" t="s">
        <v>30</v>
      </c>
      <c r="O21" s="2" t="s">
        <v>30</v>
      </c>
      <c r="P21" s="2" t="s">
        <v>30</v>
      </c>
      <c r="Q21" s="2" t="s">
        <v>30</v>
      </c>
      <c r="R21" s="2" t="s">
        <v>30</v>
      </c>
      <c r="S21" s="2"/>
      <c r="T21" s="2"/>
      <c r="U21" s="2"/>
      <c r="V21" s="2"/>
      <c r="W21" s="2"/>
      <c r="X21" s="2"/>
    </row>
    <row r="22" spans="1:24" ht="16.5" customHeight="1" x14ac:dyDescent="0.25">
      <c r="A22" s="2"/>
      <c r="B22" s="33" t="s">
        <v>15</v>
      </c>
      <c r="C22" s="33"/>
      <c r="D22" s="42">
        <f>IFERROR(AVERAGE(ציונים[[#All],[ממוצע]]),0)</f>
        <v>0.95500000000000007</v>
      </c>
      <c r="E22" s="42"/>
      <c r="F22" s="25" t="str">
        <f>IFERROR(HLOOKUP(D22*סך_נקודות,טבלת_ציונים,3),"")</f>
        <v>A</v>
      </c>
      <c r="G22" s="22">
        <f>IFERROR(AVERAGE(ציונים[[#All],[GPA]]),0)</f>
        <v>3.835</v>
      </c>
      <c r="H22" s="2" t="s">
        <v>30</v>
      </c>
      <c r="I22" s="2" t="s">
        <v>30</v>
      </c>
      <c r="J22" s="2" t="s">
        <v>30</v>
      </c>
      <c r="K22" s="2" t="s">
        <v>30</v>
      </c>
      <c r="L22" s="2" t="s">
        <v>30</v>
      </c>
      <c r="M22" s="2" t="s">
        <v>30</v>
      </c>
      <c r="N22" s="2" t="s">
        <v>30</v>
      </c>
      <c r="O22" s="2" t="s">
        <v>30</v>
      </c>
      <c r="P22" s="2" t="s">
        <v>30</v>
      </c>
      <c r="Q22" s="2" t="s">
        <v>30</v>
      </c>
      <c r="R22" s="2" t="s">
        <v>30</v>
      </c>
      <c r="S22" s="2" t="s">
        <v>30</v>
      </c>
      <c r="T22" s="2" t="s">
        <v>30</v>
      </c>
      <c r="U22" s="2" t="s">
        <v>30</v>
      </c>
      <c r="V22" s="2" t="s">
        <v>30</v>
      </c>
      <c r="W22" s="2" t="s">
        <v>30</v>
      </c>
      <c r="X22" s="2" t="s">
        <v>30</v>
      </c>
    </row>
    <row r="23" spans="1:24" ht="16.5" customHeight="1" x14ac:dyDescent="0.25">
      <c r="A23" s="2"/>
      <c r="B23" s="34" t="s">
        <v>16</v>
      </c>
      <c r="C23" s="34"/>
      <c r="D23" s="31">
        <f>IFERROR(MAX(ציונים[[#All],[ממוצע]]),0)</f>
        <v>1</v>
      </c>
      <c r="E23" s="31"/>
      <c r="F23" s="23" t="str">
        <f>IFERROR(HLOOKUP(D23*סך_נקודות,טבלת_ציונים,3),"")</f>
        <v>A+‎</v>
      </c>
      <c r="G23" s="24">
        <f>IFERROR(MAX(ציונים[[#All],[GPA]]),0)</f>
        <v>4</v>
      </c>
      <c r="H23" s="2" t="s">
        <v>30</v>
      </c>
      <c r="I23" s="2" t="s">
        <v>30</v>
      </c>
      <c r="J23" s="2" t="s">
        <v>30</v>
      </c>
      <c r="K23" s="2" t="s">
        <v>30</v>
      </c>
      <c r="L23" s="2" t="s">
        <v>30</v>
      </c>
      <c r="M23" s="2" t="s">
        <v>30</v>
      </c>
      <c r="N23" s="2" t="s">
        <v>30</v>
      </c>
      <c r="O23" s="2" t="s">
        <v>30</v>
      </c>
      <c r="P23" s="2" t="s">
        <v>30</v>
      </c>
      <c r="Q23" s="2" t="s">
        <v>30</v>
      </c>
      <c r="R23" s="2" t="s">
        <v>30</v>
      </c>
      <c r="S23" s="2" t="s">
        <v>30</v>
      </c>
      <c r="T23" s="2" t="s">
        <v>30</v>
      </c>
      <c r="U23" s="2" t="s">
        <v>30</v>
      </c>
      <c r="V23" s="2" t="s">
        <v>30</v>
      </c>
      <c r="W23" s="2" t="s">
        <v>30</v>
      </c>
      <c r="X23" s="2" t="s">
        <v>30</v>
      </c>
    </row>
    <row r="24" spans="1:24" ht="16.5" customHeight="1" x14ac:dyDescent="0.25">
      <c r="A24" s="2"/>
      <c r="B24" s="35" t="s">
        <v>17</v>
      </c>
      <c r="C24" s="35"/>
      <c r="D24" s="32">
        <f>IFERROR(MIN(ציונים[[#All],[ממוצע]]),0)</f>
        <v>0.91</v>
      </c>
      <c r="E24" s="32"/>
      <c r="F24" s="25" t="str">
        <f>IFERROR(HLOOKUP(D24*סך_נקודות,טבלת_ציונים,3),"")</f>
        <v>A-‎</v>
      </c>
      <c r="G24" s="22">
        <f>IFERROR(MIN(ציונים[[#All],[GPA]]),0)</f>
        <v>3.67</v>
      </c>
      <c r="H24" s="2" t="s">
        <v>30</v>
      </c>
      <c r="I24" s="2" t="s">
        <v>30</v>
      </c>
      <c r="J24" s="2" t="s">
        <v>30</v>
      </c>
      <c r="K24" s="2" t="s">
        <v>30</v>
      </c>
      <c r="L24" s="2" t="s">
        <v>30</v>
      </c>
      <c r="M24" s="2" t="s">
        <v>30</v>
      </c>
      <c r="N24" s="2" t="s">
        <v>30</v>
      </c>
      <c r="O24" s="2" t="s">
        <v>30</v>
      </c>
      <c r="P24" s="2" t="s">
        <v>30</v>
      </c>
      <c r="Q24" s="2" t="s">
        <v>30</v>
      </c>
      <c r="R24" s="2" t="s">
        <v>30</v>
      </c>
      <c r="S24" s="2" t="s">
        <v>30</v>
      </c>
      <c r="T24" s="2" t="s">
        <v>30</v>
      </c>
      <c r="U24" s="2" t="s">
        <v>30</v>
      </c>
      <c r="V24" s="2" t="s">
        <v>30</v>
      </c>
      <c r="W24" s="2" t="s">
        <v>30</v>
      </c>
      <c r="X24" s="2" t="s">
        <v>30</v>
      </c>
    </row>
  </sheetData>
  <mergeCells count="15">
    <mergeCell ref="B2:G3"/>
    <mergeCell ref="B4:G4"/>
    <mergeCell ref="E8:G8"/>
    <mergeCell ref="E9:G9"/>
    <mergeCell ref="E11:G11"/>
    <mergeCell ref="E12:G12"/>
    <mergeCell ref="B5:G7"/>
    <mergeCell ref="B21:C21"/>
    <mergeCell ref="D21:E21"/>
    <mergeCell ref="D22:E22"/>
    <mergeCell ref="D23:E23"/>
    <mergeCell ref="D24:E24"/>
    <mergeCell ref="B22:C22"/>
    <mergeCell ref="B23:C23"/>
    <mergeCell ref="B24:C24"/>
  </mergeCells>
  <phoneticPr fontId="0" type="noConversion"/>
  <dataValidations xWindow="172" yWindow="488" count="23">
    <dataValidation allowBlank="1" showInputMessage="1" showErrorMessage="1" prompt="הזן שם בית ספר בתא זה, אחוזים, ציון באות ו- GPA בתאים I3 עד U6, שמות מטלות בתאים H8 עד X8, וסך נקודות בתאים H9 עד X9" sqref="B1" xr:uid="{0CD494D9-E400-4C22-B46B-D6804A8E083D}"/>
    <dataValidation allowBlank="1" showInputMessage="1" showErrorMessage="1" prompt="הזן את שם המורה בתא זה" sqref="B2:G3" xr:uid="{58C74D12-994E-4162-BFB8-7165A7DF41CC}"/>
    <dataValidation allowBlank="1" showInputMessage="1" showErrorMessage="1" prompt="הזן את שם הכיתה או הפרוייקט בתא זה" sqref="B4:G4" xr:uid="{673DA92E-0E02-4BBB-9B45-FB653BA7B809}"/>
    <dataValidation allowBlank="1" showInputMessage="1" showErrorMessage="1" prompt="הזן שנה או סמסטר או רבעון בתא זה" sqref="B5:G5" xr:uid="{6E8E0B91-4799-41C4-A294-B49458E38C0C}"/>
    <dataValidation allowBlank="1" showInputMessage="1" showErrorMessage="1" prompt="הזן את הציון בשורה זו, בתאים I3 עד U3" sqref="H3" xr:uid="{5191DEA1-1B80-4639-B673-8002E7943C98}"/>
    <dataValidation allowBlank="1" showInputMessage="1" showErrorMessage="1" prompt="‏הזן את האחוזים בשורה זו, בתאים I4 עד U4" sqref="H4" xr:uid="{43944B48-1536-47B9-A16F-A7AC41041F29}"/>
    <dataValidation allowBlank="1" showInputMessage="1" showErrorMessage="1" prompt="‏הזן את הציון באות בשורה זו, בתאים I5 עד U5" sqref="H5" xr:uid="{0729B9AB-2440-4768-93C7-2C02FA95FCDB}"/>
    <dataValidation allowBlank="1" showInputMessage="1" showErrorMessage="1" prompt="‏הזן את ה- GPA בשורה זו, בתאים I6 עד U6" sqref="H6" xr:uid="{C7304C4A-1978-4E61-AEDA-A078ACF436C4}"/>
    <dataValidation allowBlank="1" showInputMessage="1" showErrorMessage="1" prompt="המספר הכולל של המטלות והמבחנים מחושב באופן אוטומטי בתא משמאל" sqref="E11" xr:uid="{24BB25A0-336D-4C68-9355-60F9773CA913}"/>
    <dataValidation allowBlank="1" showInputMessage="1" showErrorMessage="1" prompt="המספר הכולל של המטלות והמבחנים מחושב באופן אוטומטי בתא זה" sqref="H11" xr:uid="{BAF24822-85E0-442E-BC39-DBB7AE3695F6}"/>
    <dataValidation allowBlank="1" showInputMessage="1" showErrorMessage="1" prompt="מספר הנקודות הכולל מחושב באופן אוטומטי בתא משמאל" sqref="E12" xr:uid="{8363A578-A54D-4DAD-B93F-5473A252D468}"/>
    <dataValidation allowBlank="1" showInputMessage="1" showErrorMessage="1" prompt="מספר הנקודות הכולל מחושב באופן אוטומטי בתא זה. הזן את הפרטים בטבלה שמתחילה בתא B14" sqref="H12" xr:uid="{A4E19BA5-168F-4EF0-B646-31C2785BDA1B}"/>
    <dataValidation allowBlank="1" showInputMessage="1" showErrorMessage="1" prompt="הזן את שם התלמיד בעמודה זו תחת כותרת זו" sqref="B14" xr:uid="{DA4B5A04-9C43-4B99-B8F9-C3889AA97DB5}"/>
    <dataValidation allowBlank="1" showInputMessage="1" showErrorMessage="1" prompt="הזן את מזהה התלמיד בעמודה זו תחת כותרת זו" sqref="C14" xr:uid="{B364916E-D43B-48BC-B8A2-F3AF5D13F7FA}"/>
    <dataValidation allowBlank="1" showInputMessage="1" showErrorMessage="1" prompt="הממוצע מחושב באופן אוטומטי בעמודה זו תחת כותרת זו" sqref="D14" xr:uid="{D8600198-5DC6-4879-8239-5FC04FCB4F1F}"/>
    <dataValidation allowBlank="1" showInputMessage="1" showErrorMessage="1" prompt="הציון מחושב באופן אוטומטי בעמודה זו תחת כותרת זו. כדי להעניק נקודות זכות נוספות, ציין עבור המטלה מספר נקודות גבוה יותר ממספר הנקודות הכולל" sqref="E14" xr:uid="{2AA1817F-74EA-4067-B27B-95D6C917BF62}"/>
    <dataValidation allowBlank="1" showInputMessage="1" showErrorMessage="1" prompt="הציון באות מחושב באופן אוטומטי בעמודה זו תחת כותרת זו" sqref="F14" xr:uid="{42BAD4BA-08BA-4B43-A7DB-FA1F6F5951D4}"/>
    <dataValidation allowBlank="1" showInputMessage="1" showErrorMessage="1" prompt="ה- GPA מחושב באופן אוטומטי בעמודה זו תחת כותרת זו" sqref="G14" xr:uid="{ED77C62C-EEC1-48DD-955F-21CFC938AD3F}"/>
    <dataValidation allowBlank="1" showInputMessage="1" showErrorMessage="1" prompt="צור פנקס ציונים של מורה בהתבסס על נקודות בגליון עבודה זה. הזן את שם בית הספר בתא B1, את פרטי התלמידים בטבלת הציונים, ואת פרטי המורה והקורס בתאים B2 עד B5" sqref="A1" xr:uid="{8B6D4F40-13BD-407C-A193-5DE48B0C9C10}"/>
    <dataValidation allowBlank="1" showInputMessage="1" showErrorMessage="1" prompt="הזן שם מטלה או מבחן בתאים משמאל, מתא H8 עד X8. הזן את אותם שמות של מטלות או מבחנים ככותרות עמודות בטבלה החל מתא B14, בעמודה H עד X" sqref="E8:G8" xr:uid="{9118142A-4C93-41D2-A39E-06263D43C238}"/>
    <dataValidation allowBlank="1" showInputMessage="1" showErrorMessage="1" prompt="הזן סה&quot;כ נקודות זמינות בשורה זו, בתאים H9 עד X9. המספר הכולל של המטלות והמבחנים מחושב באופן אוטומטי בתא H11 ומספר הנקודות הכולל מחושב באופן אוטומטי בתא H12" sqref="E9:G9" xr:uid="{0986D139-FBA5-4027-9C32-8335FC47604C}"/>
    <dataValidation allowBlank="1" showInputMessage="1" showErrorMessage="1" prompt="התאם אישית את כותרות העמודות באמצעות שמות המטלות או המבחנים שהוזנו בתאים H8 עד X8, ופרטים בעמודה זו תחת כותרת זו" sqref="H14:X14" xr:uid="{3D2E48A2-3458-4BA7-BBC7-31022F211EB6}"/>
    <dataValidation allowBlank="1" showInputMessage="1" showErrorMessage="1" prompt="כותרות הסיכום לשיעור מופיעות בעמודה זו תחת כותרת זו, בתאים B22 עד B24" sqref="B21:C21" xr:uid="{6E3404F4-EBB1-4787-8F72-8E34A5E06EDA}"/>
  </dataValidations>
  <printOptions horizontalCentered="1"/>
  <pageMargins left="0.4" right="0.4" top="0.4" bottom="0.4" header="0.3" footer="0.3"/>
  <pageSetup paperSize="9" fitToHeight="0" orientation="landscape" r:id="rId1"/>
  <headerFooter alignWithMargins="0"/>
  <ignoredErrors>
    <ignoredError sqref="H11:H12 D15:D19 E15:E19" emptyCellReference="1"/>
  </ignoredErrors>
  <tableParts count="1">
    <tablePart r:id="rId2"/>
  </tableParts>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2.xml><?xml version="1.0" encoding="utf-8"?>
<ds:datastoreItem xmlns:ds="http://schemas.openxmlformats.org/officeDocument/2006/customXml" ds:itemID="{F8CFA667-36F2-4F1F-B83D-E65B02A498A7}">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1.xml><?xml version="1.0" encoding="utf-8"?>
<ds:datastoreItem xmlns:ds="http://schemas.openxmlformats.org/officeDocument/2006/customXml" ds:itemID="{E1B34DAE-29B1-454C-9766-25548DAA3C20}">
  <ds:schemaRefs>
    <ds:schemaRef ds:uri="http://schemas.microsoft.com/sharepoint/v3/contenttype/forms"/>
  </ds:schemaRefs>
</ds:datastoreItem>
</file>

<file path=customXml/itemProps33.xml><?xml version="1.0" encoding="utf-8"?>
<ds:datastoreItem xmlns:ds="http://schemas.openxmlformats.org/officeDocument/2006/customXml" ds:itemID="{7E2F4961-4DE1-4B80-B801-1B75F48DB4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Template>TM04099107</ap:Template>
  <ap:DocSecurity>0</ap:DocSecurity>
  <ap:ScaleCrop>false</ap:ScaleCrop>
  <ap:HeadingPairs>
    <vt:vector baseType="variant" size="4">
      <vt:variant>
        <vt:lpstr>גליונות עבודה</vt:lpstr>
      </vt:variant>
      <vt:variant>
        <vt:i4>2</vt:i4>
      </vt:variant>
      <vt:variant>
        <vt:lpstr>טווחים בעלי שם</vt:lpstr>
      </vt:variant>
      <vt:variant>
        <vt:i4>7</vt:i4>
      </vt:variant>
    </vt:vector>
  </ap:HeadingPairs>
  <ap:TitlesOfParts>
    <vt:vector baseType="lpstr" size="9">
      <vt:lpstr>אופן השימוש בחוברת עבודה זו</vt:lpstr>
      <vt:lpstr>פנקס ציונים</vt:lpstr>
      <vt:lpstr>אזור_כותרות_שורות1..U6</vt:lpstr>
      <vt:lpstr>אזור_כותרות_שורות2..X9</vt:lpstr>
      <vt:lpstr>אזור_כותרות_שורות3..H12</vt:lpstr>
      <vt:lpstr>אזור_כותרות1..G24.1</vt:lpstr>
      <vt:lpstr>טבלת_ציונים</vt:lpstr>
      <vt:lpstr>כותרת1</vt:lpstr>
      <vt:lpstr>סך_נקודות</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2022-02-14T06:37:42Z</dcterms:created>
  <dcterms:modified xsi:type="dcterms:W3CDTF">2022-05-16T08:43:19Z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