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502_Accessibility_Q4_Wac\04_PreDTP_Done\he-IL\"/>
    </mc:Choice>
  </mc:AlternateContent>
  <bookViews>
    <workbookView xWindow="0" yWindow="0" windowWidth="28800" windowHeight="14130"/>
  </bookViews>
  <sheets>
    <sheet name="תזרים מזומנים" sheetId="1" r:id="rId1"/>
    <sheet name="הכנסות חודשיות" sheetId="4" r:id="rId2"/>
    <sheet name="הוצאות חודשיות" sheetId="3" r:id="rId3"/>
  </sheets>
  <definedNames>
    <definedName name="_xlnm.Print_Titles" localSheetId="2">'הוצאות חודשיות'!$1:$1</definedName>
    <definedName name="_xlnm.Print_Titles" localSheetId="1">'הכנסות חודשיות'!$1:$1</definedName>
    <definedName name="_xlnm.Print_Titles" localSheetId="0">'תזרים מזומנים'!$5:$5</definedName>
    <definedName name="כותרת1">תזרים_מזומנים[[#Headers],[תזרים מזומנים]]</definedName>
    <definedName name="כותרת2">הכנסות[[#Headers],[הכנסות חודשיות]]</definedName>
    <definedName name="כותרת3">הוצאות[[#Headers],[הוצאות חודשיות]]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1" s="1"/>
  <c r="C5" i="4"/>
  <c r="C6" i="1" s="1"/>
  <c r="E3" i="4"/>
  <c r="E4" i="4"/>
  <c r="E2" i="4"/>
  <c r="E5" i="4" s="1"/>
  <c r="E6" i="1" s="1"/>
  <c r="D22" i="3"/>
  <c r="D7" i="1" s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22" i="3" l="1"/>
  <c r="E7" i="1" s="1"/>
  <c r="D8" i="1"/>
  <c r="C8" i="1"/>
  <c r="E8" i="1" l="1"/>
</calcChain>
</file>

<file path=xl/sharedStrings.xml><?xml version="1.0" encoding="utf-8"?>
<sst xmlns="http://schemas.openxmlformats.org/spreadsheetml/2006/main" count="43" uniqueCount="35">
  <si>
    <t>חודש</t>
  </si>
  <si>
    <t>שנה</t>
  </si>
  <si>
    <t>תקציב משפחתי חודשי</t>
  </si>
  <si>
    <t>תזרים מזומנים</t>
  </si>
  <si>
    <t>סה"כ הכנסות</t>
  </si>
  <si>
    <t>סה"כ הוצאות</t>
  </si>
  <si>
    <t>סה"כ מזומנים</t>
  </si>
  <si>
    <t>צפוי</t>
  </si>
  <si>
    <t>בפועל</t>
  </si>
  <si>
    <t>שונות</t>
  </si>
  <si>
    <t>הכנסות חודשיות</t>
  </si>
  <si>
    <t>הכנסה 1</t>
  </si>
  <si>
    <t>הכנסה 2</t>
  </si>
  <si>
    <t>הכנסות אחרות</t>
  </si>
  <si>
    <t>הוצאות חודשיות</t>
  </si>
  <si>
    <t>דיור</t>
  </si>
  <si>
    <t>מצרכים</t>
  </si>
  <si>
    <t>טלפון</t>
  </si>
  <si>
    <t>חשמל / גז</t>
  </si>
  <si>
    <t>מים / ביוב / אשפה</t>
  </si>
  <si>
    <t>טלוויזיה בכבלים</t>
  </si>
  <si>
    <t>אינטרנט</t>
  </si>
  <si>
    <t>תחזוקה / תיקונים</t>
  </si>
  <si>
    <t>טיפול בילדים</t>
  </si>
  <si>
    <t>שכר לימוד</t>
  </si>
  <si>
    <t>חיות מחמד</t>
  </si>
  <si>
    <t>תחבורה</t>
  </si>
  <si>
    <t>טיפוח אישי</t>
  </si>
  <si>
    <t>ביטוח</t>
  </si>
  <si>
    <t>כרטיסי אשראי</t>
  </si>
  <si>
    <t>הלוואות</t>
  </si>
  <si>
    <t>מסים</t>
  </si>
  <si>
    <t>מתנות / צדקה</t>
  </si>
  <si>
    <t>חסכונות</t>
  </si>
  <si>
    <t>אחר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</si>
</sst>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₪&quot;\ #,##0"/>
  </numFmts>
  <fonts count="25" x14ac:knownFonts="1">
    <font>
      <sz val="11"/>
      <color theme="1" tint="0.34998626667073579"/>
      <name val="Tahoma"/>
      <family val="2"/>
    </font>
    <font>
      <sz val="24"/>
      <color theme="6"/>
      <name val="Tahoma"/>
      <family val="2"/>
    </font>
    <font>
      <sz val="11"/>
      <color theme="1" tint="0.34998626667073579"/>
      <name val="Tahoma"/>
      <family val="2"/>
    </font>
    <font>
      <b/>
      <sz val="56"/>
      <color theme="6"/>
      <name val="Tahoma"/>
      <family val="2"/>
    </font>
    <font>
      <i/>
      <sz val="16"/>
      <color theme="1" tint="0.34998626667073579"/>
      <name val="Tahoma"/>
      <family val="2"/>
    </font>
    <font>
      <b/>
      <sz val="11"/>
      <color theme="4"/>
      <name val="Tahoma"/>
      <family val="2"/>
    </font>
    <font>
      <b/>
      <sz val="11"/>
      <color theme="5" tint="-0.24994659260841701"/>
      <name val="Tahoma"/>
      <family val="2"/>
    </font>
    <font>
      <b/>
      <sz val="11"/>
      <color theme="7" tint="-0.24994659260841701"/>
      <name val="Tahoma"/>
      <family val="2"/>
    </font>
    <font>
      <sz val="11"/>
      <color theme="4"/>
      <name val="Tahoma"/>
      <family val="2"/>
    </font>
    <font>
      <sz val="11"/>
      <color theme="5" tint="-0.24994659260841701"/>
      <name val="Tahoma"/>
      <family val="2"/>
    </font>
    <font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u/>
      <sz val="11"/>
      <color theme="1" tint="0.34998626667073579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b/>
      <sz val="11"/>
      <color theme="1"/>
      <name val="Tahoma"/>
      <family val="2"/>
    </font>
    <font>
      <sz val="11"/>
      <color rgb="FFB6570A"/>
      <name val="Tahoma"/>
      <family val="2"/>
    </font>
    <font>
      <sz val="11"/>
      <color theme="7" tint="-0.249977111117893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5">
    <xf numFmtId="0" fontId="0" fillId="0" borderId="0">
      <alignment vertical="center" wrapText="1"/>
    </xf>
    <xf numFmtId="0" fontId="4" fillId="0" borderId="0" applyNumberFormat="0" applyFill="0" applyBorder="0" applyProtection="0">
      <alignment horizontal="left" vertical="top"/>
    </xf>
    <xf numFmtId="0" fontId="1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6" fillId="0" borderId="0" applyNumberFormat="0" applyFill="0" applyBorder="0" applyProtection="0">
      <alignment horizontal="left" vertical="center" indent="2"/>
    </xf>
    <xf numFmtId="0" fontId="5" fillId="0" borderId="0" applyNumberFormat="0" applyFill="0" applyBorder="0" applyProtection="0">
      <alignment horizontal="left" vertical="center" indent="2"/>
    </xf>
    <xf numFmtId="0" fontId="22" fillId="0" borderId="0" applyNumberFormat="0" applyFill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Protection="0">
      <alignment horizontal="left" vertical="center" indent="2" readingOrder="2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2" fillId="2" borderId="1" applyNumberFormat="0" applyAlignment="0" applyProtection="0"/>
    <xf numFmtId="0" fontId="9" fillId="0" borderId="0" applyNumberFormat="0" applyFill="0" applyBorder="0">
      <alignment horizontal="left" vertical="center" indent="2"/>
    </xf>
    <xf numFmtId="0" fontId="7" fillId="0" borderId="0" applyNumberFormat="0" applyFill="0" applyBorder="0">
      <alignment horizontal="left" vertical="center" indent="2"/>
    </xf>
    <xf numFmtId="0" fontId="2" fillId="0" borderId="0" applyNumberFormat="0" applyFill="0" applyBorder="0" applyProtection="0">
      <alignment vertical="center" wrapText="1"/>
    </xf>
    <xf numFmtId="0" fontId="14" fillId="0" borderId="0" applyNumberFormat="0" applyFill="0" applyBorder="0" applyProtection="0">
      <alignment vertical="center" wrapText="1"/>
    </xf>
    <xf numFmtId="167" fontId="8" fillId="0" borderId="0" applyFill="0" applyBorder="0">
      <alignment horizontal="left" vertical="center" indent="2" readingOrder="2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9" fillId="6" borderId="2" applyNumberFormat="0" applyAlignment="0" applyProtection="0"/>
    <xf numFmtId="0" fontId="18" fillId="7" borderId="3" applyNumberFormat="0" applyAlignment="0" applyProtection="0"/>
    <xf numFmtId="0" fontId="15" fillId="7" borderId="2" applyNumberFormat="0" applyAlignment="0" applyProtection="0"/>
    <xf numFmtId="0" fontId="21" fillId="0" borderId="4" applyNumberFormat="0" applyFill="0" applyAlignment="0" applyProtection="0"/>
    <xf numFmtId="0" fontId="20" fillId="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</cellStyleXfs>
  <cellXfs count="33">
    <xf numFmtId="0" fontId="0" fillId="0" borderId="0" xfId="0">
      <alignment vertical="center" wrapText="1"/>
    </xf>
    <xf numFmtId="167" fontId="8" fillId="0" borderId="0" xfId="17" applyFill="1" applyBorder="1">
      <alignment horizontal="left" vertical="center" indent="2" readingOrder="2"/>
    </xf>
    <xf numFmtId="0" fontId="0" fillId="0" borderId="0" xfId="0" applyFont="1" applyFill="1" applyBorder="1">
      <alignment vertical="center" wrapText="1"/>
    </xf>
    <xf numFmtId="0" fontId="5" fillId="0" borderId="0" xfId="5" applyFont="1" applyFill="1" applyBorder="1">
      <alignment horizontal="left" vertical="center" indent="2"/>
    </xf>
    <xf numFmtId="0" fontId="6" fillId="0" borderId="0" xfId="4" applyFont="1" applyFill="1" applyBorder="1">
      <alignment horizontal="left" vertical="center" indent="2"/>
    </xf>
    <xf numFmtId="0" fontId="7" fillId="0" borderId="0" xfId="14" applyFont="1">
      <alignment horizontal="left" vertical="center" indent="2"/>
    </xf>
    <xf numFmtId="0" fontId="7" fillId="0" borderId="0" xfId="14" applyFont="1" applyFill="1" applyBorder="1">
      <alignment horizontal="left" vertical="center" indent="2"/>
    </xf>
    <xf numFmtId="0" fontId="9" fillId="0" borderId="0" xfId="13" applyFont="1" applyFill="1" applyBorder="1">
      <alignment horizontal="left" vertical="center" indent="2"/>
    </xf>
    <xf numFmtId="0" fontId="9" fillId="0" borderId="0" xfId="13" applyFont="1">
      <alignment horizontal="left" vertical="center" indent="2"/>
    </xf>
    <xf numFmtId="167" fontId="2" fillId="0" borderId="0" xfId="9" applyFill="1" applyBorder="1">
      <alignment horizontal="left" vertical="center" indent="2" readingOrder="2"/>
    </xf>
    <xf numFmtId="0" fontId="0" fillId="0" borderId="0" xfId="0" applyFont="1" applyAlignment="1">
      <alignment horizontal="right" vertical="center"/>
    </xf>
    <xf numFmtId="167" fontId="2" fillId="0" borderId="0" xfId="9">
      <alignment horizontal="left" vertical="center" indent="2" readingOrder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>
      <alignment vertical="center" wrapText="1"/>
    </xf>
    <xf numFmtId="0" fontId="1" fillId="0" borderId="0" xfId="2" applyFont="1" applyAlignment="1">
      <alignment horizontal="right"/>
    </xf>
    <xf numFmtId="0" fontId="3" fillId="0" borderId="0" xfId="3" applyFont="1" applyAlignment="1">
      <alignment horizontal="right" vertical="center"/>
    </xf>
    <xf numFmtId="0" fontId="4" fillId="0" borderId="0" xfId="1" applyFont="1" applyAlignment="1">
      <alignment horizontal="right" vertical="top"/>
    </xf>
    <xf numFmtId="0" fontId="0" fillId="0" borderId="0" xfId="0" applyFont="1" applyAlignment="1">
      <alignment horizontal="right" indent="2"/>
    </xf>
    <xf numFmtId="0" fontId="0" fillId="0" borderId="0" xfId="0" applyFont="1" applyBorder="1">
      <alignment vertical="center" wrapText="1"/>
    </xf>
    <xf numFmtId="0" fontId="0" fillId="0" borderId="0" xfId="0" applyFont="1" applyBorder="1" applyAlignment="1">
      <alignment horizontal="right" indent="2"/>
    </xf>
    <xf numFmtId="167" fontId="0" fillId="0" borderId="0" xfId="13" applyNumberFormat="1" applyFont="1" applyFill="1" applyBorder="1">
      <alignment horizontal="left" vertical="center" indent="2"/>
    </xf>
    <xf numFmtId="167" fontId="8" fillId="0" borderId="0" xfId="9" applyFont="1">
      <alignment horizontal="left" vertical="center" indent="2" readingOrder="2"/>
    </xf>
    <xf numFmtId="167" fontId="23" fillId="0" borderId="0" xfId="9" applyFont="1">
      <alignment horizontal="left" vertical="center" indent="2" readingOrder="2"/>
    </xf>
    <xf numFmtId="167" fontId="0" fillId="0" borderId="0" xfId="9" applyNumberFormat="1" applyFont="1" applyFill="1" applyBorder="1">
      <alignment horizontal="left" vertical="center" indent="2" readingOrder="2"/>
    </xf>
    <xf numFmtId="167" fontId="0" fillId="0" borderId="0" xfId="9" applyNumberFormat="1" applyFont="1">
      <alignment horizontal="left" vertical="center" indent="2" readingOrder="2"/>
    </xf>
    <xf numFmtId="167" fontId="0" fillId="0" borderId="0" xfId="9" applyFont="1" applyFill="1" applyBorder="1">
      <alignment horizontal="left" vertical="center" indent="2" readingOrder="2"/>
    </xf>
    <xf numFmtId="167" fontId="0" fillId="0" borderId="0" xfId="9" applyFont="1">
      <alignment horizontal="left" vertical="center" indent="2" readingOrder="2"/>
    </xf>
    <xf numFmtId="0" fontId="0" fillId="0" borderId="0" xfId="0" applyFont="1" applyFill="1">
      <alignment vertical="center" wrapText="1"/>
    </xf>
    <xf numFmtId="0" fontId="0" fillId="0" borderId="0" xfId="0" applyFont="1" applyFill="1" applyBorder="1" applyAlignment="1">
      <alignment vertical="center"/>
    </xf>
    <xf numFmtId="167" fontId="9" fillId="0" borderId="0" xfId="13" applyNumberFormat="1" applyFont="1">
      <alignment horizontal="left" vertical="center" indent="2"/>
    </xf>
    <xf numFmtId="167" fontId="8" fillId="0" borderId="0" xfId="9" applyFont="1" applyFill="1">
      <alignment horizontal="left" vertical="center" indent="2" readingOrder="2"/>
    </xf>
    <xf numFmtId="167" fontId="23" fillId="0" borderId="0" xfId="9" applyFont="1" applyFill="1">
      <alignment horizontal="left" vertical="center" indent="2" readingOrder="2"/>
    </xf>
    <xf numFmtId="167" fontId="24" fillId="0" borderId="0" xfId="9" applyFont="1">
      <alignment horizontal="left" vertical="center" indent="2" readingOrder="2"/>
    </xf>
  </cellXfs>
  <cellStyles count="35">
    <cellStyle name="60% - הדגשה6" xfId="34" builtinId="52" customBuiltin="1"/>
    <cellStyle name="Comma" xfId="7" builtinId="3" customBuiltin="1"/>
    <cellStyle name="Currency" xfId="9" builtinId="4" customBuiltin="1"/>
    <cellStyle name="Normal" xfId="0" builtinId="0" customBuiltin="1"/>
    <cellStyle name="Percent" xfId="11" builtinId="5" customBuiltin="1"/>
    <cellStyle name="בפועל" xfId="13"/>
    <cellStyle name="הדגשה1" xfId="28" builtinId="29" customBuiltin="1"/>
    <cellStyle name="הדגשה2" xfId="29" builtinId="33" customBuiltin="1"/>
    <cellStyle name="הדגשה3" xfId="30" builtinId="37" customBuiltin="1"/>
    <cellStyle name="הדגשה4" xfId="31" builtinId="41" customBuiltin="1"/>
    <cellStyle name="הדגשה5" xfId="32" builtinId="45" customBuiltin="1"/>
    <cellStyle name="הדגשה6" xfId="33" builtinId="49" customBuiltin="1"/>
    <cellStyle name="היפר-קישור" xfId="15" builtinId="8" customBuiltin="1"/>
    <cellStyle name="היפר-קישור שהופעל" xfId="16" builtinId="9" customBuiltin="1"/>
    <cellStyle name="הערה" xfId="12" builtinId="10" customBuiltin="1"/>
    <cellStyle name="חישוב" xfId="23" builtinId="22" customBuiltin="1"/>
    <cellStyle name="טוב" xfId="18" builtinId="26" customBuiltin="1"/>
    <cellStyle name="טקסט אזהרה" xfId="26" builtinId="11" customBuiltin="1"/>
    <cellStyle name="טקסט הסברי" xfId="27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כותרת שונות" xfId="14"/>
    <cellStyle name="מטבע [0]" xfId="10" builtinId="7" customBuiltin="1"/>
    <cellStyle name="ניטראלי" xfId="20" builtinId="28" customBuiltin="1"/>
    <cellStyle name="סה&quot;כ" xfId="6" builtinId="25" customBuiltin="1"/>
    <cellStyle name="פלט" xfId="22" builtinId="21" customBuiltin="1"/>
    <cellStyle name="פסיק [0]" xfId="8" builtinId="6" customBuiltin="1"/>
    <cellStyle name="צפוי" xfId="17"/>
    <cellStyle name="קלט" xfId="21" builtinId="20" customBuiltin="1"/>
    <cellStyle name="רע" xfId="19" builtinId="27" customBuiltin="1"/>
    <cellStyle name="תא מסומן" xfId="25" builtinId="23" customBuiltin="1"/>
    <cellStyle name="תא מקושר" xfId="24" builtinId="24" customBuiltin="1"/>
  </cellStyles>
  <dxfs count="35"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7" tint="-0.24997711111789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B6570A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4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rgb="FFB6570A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4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&quot;₪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תקציב משפחתי חודשי" defaultPivotStyle="PivotStyleLight16">
    <tableStyle name="תקציב משפחתי חודשי" pivot="0" count="10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ColumnStripe" dxfId="29"/>
      <tableStyleElement type="secondColumnStripe" dxfId="28"/>
      <tableStyleElement type="firstHeaderCell" dxfId="27"/>
      <tableStyleElement type="lastHeaderCell" dxfId="26"/>
      <tableStyleElement type="lastTotalCell" dxfId="25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31486793605988E-2"/>
          <c:y val="0.1702132503050636"/>
          <c:w val="0.87792887171464951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צפוי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'תזרים מזומנים'!$B$6:$B$8</c:f>
              <c:strCache>
                <c:ptCount val="3"/>
                <c:pt idx="0">
                  <c:v>סה"כ הכנסות</c:v>
                </c:pt>
                <c:pt idx="1">
                  <c:v>סה"כ הוצאות</c:v>
                </c:pt>
                <c:pt idx="2">
                  <c:v>סה"כ מזומנים</c:v>
                </c:pt>
              </c:strCache>
            </c:strRef>
          </c:cat>
          <c:val>
            <c:numRef>
              <c:f>'תזרים מזומנים'!$C$6:$C$8</c:f>
              <c:numCache>
                <c:formatCode>"₪"\ 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בפועל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'תזרים מזומנים'!$B$6:$B$8</c:f>
              <c:strCache>
                <c:ptCount val="3"/>
                <c:pt idx="0">
                  <c:v>סה"כ הכנסות</c:v>
                </c:pt>
                <c:pt idx="1">
                  <c:v>סה"כ הוצאות</c:v>
                </c:pt>
                <c:pt idx="2">
                  <c:v>סה"כ מזומנים</c:v>
                </c:pt>
              </c:strCache>
            </c:strRef>
          </c:cat>
          <c:val>
            <c:numRef>
              <c:f>'תזרים מזומנים'!$D$6:$D$8</c:f>
              <c:numCache>
                <c:formatCode>"₪"\ 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₪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537860964588652E-3"/>
          <c:y val="1.829649268705133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5</xdr:col>
      <xdr:colOff>123825</xdr:colOff>
      <xdr:row>3</xdr:row>
      <xdr:rowOff>2381250</xdr:rowOff>
    </xdr:to>
    <xdr:graphicFrame macro="">
      <xdr:nvGraphicFramePr>
        <xdr:cNvPr id="8" name="תרשים 7" descr="תרשים טורים מקובץ באשכולות שמציג את הערכים הצפויים והערכים בפועל עבור 'סה&quot;כ הכנסות', 'סה&quot;כ הוצאות' ו'סה&quot;כ מזומנים'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תזרים_מזומנים" displayName="תזרים_מזומנים" ref="B5:E8" totalsRowCount="1" headerRowDxfId="24" dataDxfId="23" totalsRowDxfId="22">
  <autoFilter ref="B5:E7"/>
  <tableColumns count="4">
    <tableColumn id="1" name="תזרים מזומנים" totalsRowLabel="סה&quot;כ מזומנים" dataDxfId="21" totalsRowDxfId="20"/>
    <tableColumn id="2" name="צפוי" totalsRowFunction="custom" dataDxfId="19" totalsRowDxfId="18" dataCellStyle="Currency">
      <totalsRowFormula>C6-C7</totalsRowFormula>
    </tableColumn>
    <tableColumn id="3" name="בפועל" totalsRowFunction="custom" totalsRowDxfId="17" dataCellStyle="Currency">
      <totalsRowFormula>D6-D7</totalsRowFormula>
    </tableColumn>
    <tableColumn id="4" name="שונות" totalsRowFunction="custom" dataCellStyle="Currency">
      <totalsRowFormula>תזרים_מזומנים[[#Totals],[בפועל]]-תזרים_מזומנים[[#Totals],[צפוי]]</totalsRowFormula>
    </tableColumn>
  </tableColumns>
  <tableStyleInfo name="תקציב משפחתי חודשי" showFirstColumn="1" showLastColumn="1" showRowStripes="1" showColumnStripes="1"/>
  <extLst>
    <ext xmlns:x14="http://schemas.microsoft.com/office/spreadsheetml/2009/9/main" uri="{504A1905-F514-4f6f-8877-14C23A59335A}">
      <x14:table altTextSummary="הערכים עבור 'צפוי', 'בפועל' ו'שונות' של תזרים המזומנים עבור 'סה&quot;כ הכנסות', 'סה&quot;כ הוצאות' ו'סה&quot;כ מזומנים' מתעדכנים באופן אוטומטי על בסיס הערכים בגליונות העבודה 'הכנסות חודשיות' ו'הוצאות חודשיות'"/>
    </ext>
  </extLst>
</table>
</file>

<file path=xl/tables/table2.xml><?xml version="1.0" encoding="utf-8"?>
<table xmlns="http://schemas.openxmlformats.org/spreadsheetml/2006/main" id="5" name="הכנסות" displayName="הכנסות" ref="B1:E5" totalsRowCount="1" headerRowDxfId="16" dataDxfId="15" totalsRowDxfId="14">
  <autoFilter ref="B1:E4"/>
  <tableColumns count="4">
    <tableColumn id="1" name="הכנסות חודשיות" totalsRowLabel="סה&quot;כ הכנסות" dataDxfId="13" totalsRowDxfId="12"/>
    <tableColumn id="2" name="צפוי" totalsRowFunction="sum" dataDxfId="11" totalsRowDxfId="10" dataCellStyle="Currency"/>
    <tableColumn id="3" name="בפועל" totalsRowFunction="sum" dataDxfId="9" totalsRowDxfId="8" dataCellStyle="Currency"/>
    <tableColumn id="4" name="שונות" totalsRowFunction="sum" totalsRowDxfId="7" dataCellStyle="Currency">
      <calculatedColumnFormula>הכנסות[[#This Row],[בפועל]]-הכנסות[[#This Row],[צפוי]]</calculatedColumnFormula>
    </tableColumn>
  </tableColumns>
  <tableStyleInfo name="תקציב משפחתי חודשי" showFirstColumn="1" showLastColumn="1" showRowStripes="1" showColumnStripes="1"/>
  <extLst>
    <ext xmlns:x14="http://schemas.microsoft.com/office/spreadsheetml/2009/9/main" uri="{504A1905-F514-4f6f-8877-14C23A59335A}">
      <x14:table altTextSummary="הזן הכנסות חודשיות, הכנסות צפויות והכנסות בפועל מכל מקור בטבלה זו. השונות וסה&quot;כ ההכנסות מחושבות באופן אוטומטי"/>
    </ext>
  </extLst>
</table>
</file>

<file path=xl/tables/table3.xml><?xml version="1.0" encoding="utf-8"?>
<table xmlns="http://schemas.openxmlformats.org/spreadsheetml/2006/main" id="9" name="הוצאות" displayName="הוצאות" ref="B1:E22" totalsRowCount="1" headerRowDxfId="6" dataDxfId="5" totalsRowDxfId="4">
  <autoFilter ref="B1:E21"/>
  <tableColumns count="4">
    <tableColumn id="1" name="הוצאות חודשיות" totalsRowLabel="סה&quot;כ הוצאות" dataDxfId="3" totalsRowDxfId="2"/>
    <tableColumn id="2" name="צפוי" totalsRowFunction="sum" dataCellStyle="Currency"/>
    <tableColumn id="3" name="בפועל" totalsRowFunction="sum" totalsRowDxfId="1" dataCellStyle="בפועל"/>
    <tableColumn id="4" name="שונות" totalsRowFunction="sum" totalsRowDxfId="0" dataCellStyle="Currency">
      <calculatedColumnFormula>הוצאות[[#This Row],[צפוי]]-הוצאות[[#This Row],[בפועל]]</calculatedColumnFormula>
    </tableColumn>
  </tableColumns>
  <tableStyleInfo name="תקציב משפחתי חודשי" showFirstColumn="1" showLastColumn="1" showRowStripes="1" showColumnStripes="1"/>
  <extLst>
    <ext xmlns:x14="http://schemas.microsoft.com/office/spreadsheetml/2009/9/main" uri="{504A1905-F514-4f6f-8877-14C23A59335A}">
      <x14:table altTextSummary="הזן הוצאות חודשיות, הוצאות צפויות והוצאות בפועל בטבלה זו. השונות וסה&quot;כ ההוצאות מחושבו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13" customWidth="1"/>
    <col min="2" max="2" width="37.25" style="13" customWidth="1"/>
    <col min="3" max="5" width="15.125" style="17" customWidth="1"/>
    <col min="6" max="6" width="2.625" style="13" customWidth="1"/>
    <col min="7" max="16384" width="9" style="13"/>
  </cols>
  <sheetData>
    <row r="1" spans="2:5" ht="39.950000000000003" customHeight="1" x14ac:dyDescent="0.4">
      <c r="B1" s="14" t="s">
        <v>0</v>
      </c>
    </row>
    <row r="2" spans="2:5" ht="66.95" customHeight="1" x14ac:dyDescent="0.2">
      <c r="B2" s="15" t="s">
        <v>1</v>
      </c>
    </row>
    <row r="3" spans="2:5" ht="47.1" customHeight="1" x14ac:dyDescent="0.2">
      <c r="B3" s="16" t="s">
        <v>2</v>
      </c>
    </row>
    <row r="4" spans="2:5" ht="200.1" customHeight="1" x14ac:dyDescent="0.2">
      <c r="B4" s="18"/>
      <c r="C4" s="19"/>
      <c r="D4" s="19"/>
      <c r="E4" s="19"/>
    </row>
    <row r="5" spans="2:5" ht="30" customHeight="1" x14ac:dyDescent="0.2">
      <c r="B5" s="2" t="s">
        <v>3</v>
      </c>
      <c r="C5" s="3" t="s">
        <v>7</v>
      </c>
      <c r="D5" s="4" t="s">
        <v>8</v>
      </c>
      <c r="E5" s="5" t="s">
        <v>9</v>
      </c>
    </row>
    <row r="6" spans="2:5" ht="30" customHeight="1" x14ac:dyDescent="0.2">
      <c r="B6" s="12" t="s">
        <v>4</v>
      </c>
      <c r="C6" s="23">
        <f>הכנסות[[#Totals],[צפוי]]</f>
        <v>5700</v>
      </c>
      <c r="D6" s="20">
        <f>הכנסות[[#Totals],[בפועל]]</f>
        <v>5500</v>
      </c>
      <c r="E6" s="24">
        <f>הכנסות[[#Totals],[שונות]]</f>
        <v>-200</v>
      </c>
    </row>
    <row r="7" spans="2:5" ht="30" customHeight="1" x14ac:dyDescent="0.2">
      <c r="B7" s="12" t="s">
        <v>5</v>
      </c>
      <c r="C7" s="23">
        <f>הוצאות[[#Totals],[צפוי]]</f>
        <v>3603</v>
      </c>
      <c r="D7" s="20">
        <f>הוצאות[[#Totals],[בפועל]]</f>
        <v>3655</v>
      </c>
      <c r="E7" s="24">
        <f>הוצאות[[#Totals],[שונות]]</f>
        <v>-52</v>
      </c>
    </row>
    <row r="8" spans="2:5" ht="30" customHeight="1" x14ac:dyDescent="0.2">
      <c r="B8" s="27" t="s">
        <v>6</v>
      </c>
      <c r="C8" s="30">
        <f>C6-C7</f>
        <v>2097</v>
      </c>
      <c r="D8" s="31">
        <f>D6-D7</f>
        <v>1845</v>
      </c>
      <c r="E8" s="11">
        <f>תזרים_מזומנים[[#Totals],[בפועל]]-תזרים_מזומנים[[#Totals],[צפוי]]</f>
        <v>-252</v>
      </c>
    </row>
  </sheetData>
  <dataValidations disablePrompts="1" xWindow="46" yWindow="275" count="9">
    <dataValidation allowBlank="1" showInputMessage="1" showErrorMessage="1" prompt="צור תקציב משפחתי חודשי בחוברת עבודה זו. טבלת תזרים המזומנים וסיכום התקציב בתרשים טורים מקובץ באשכולות מתעדכנים באופן אוטומטי מגליונות העבודה 'הכנסות חודשיות' ו'הוצאות חודשיות'" sqref="A1"/>
    <dataValidation allowBlank="1" showInputMessage="1" showErrorMessage="1" prompt="הזן חודש בתא זה" sqref="B1"/>
    <dataValidation allowBlank="1" showInputMessage="1" showErrorMessage="1" prompt="הזן שנה בתא זה" sqref="B2"/>
    <dataValidation allowBlank="1" showInputMessage="1" showErrorMessage="1" prompt="הכותרת של גליון עבודה זה מופיעה בתא זה. הזן הכנסות חודשיות בגליון העבודה 'הכנסות חודשיות' והוצאות חודשיות בגליון העבודה 'הוצאות חודשיות'" sqref="B3"/>
    <dataValidation allowBlank="1" showInputMessage="1" showErrorMessage="1" prompt="תרשים טורים מקובץ באשכולות שמתאר את הערכים הצפויים והערכים בפועל עבור 'סה&quot;כ הכנסות', 'סה&quot;כ הוצאות' ו'סה&quot;כ מזומנים'" sqref="B4"/>
    <dataValidation allowBlank="1" showInputMessage="1" showErrorMessage="1" prompt="סה&quot;כ ההכנסות וסה&quot;כ ההוצאות מתעדכנות באופן אוטומטי בעמודה זו תחת כותרת זו" sqref="B5"/>
    <dataValidation allowBlank="1" showInputMessage="1" showErrorMessage="1" prompt="הסכום הצפוי מחושב באופן אוטומטי בעמודה זו תחת כותרת זו" sqref="C5"/>
    <dataValidation allowBlank="1" showInputMessage="1" showErrorMessage="1" prompt="הסכום בפועל מחושב באופן אוטומטי בעמודה זו תחת כותרת זו" sqref="D5"/>
    <dataValidation allowBlank="1" showInputMessage="1" showErrorMessage="1" prompt="סכום השונות מחושב באופן אוטומטי בעמודה זו תחת כותרת זו" sqref="E5"/>
  </dataValidations>
  <printOptions horizontalCentered="1"/>
  <pageMargins left="0.31496062992125984" right="0.31496062992125984" top="0.39370078740157483" bottom="0.74803149606299213" header="0.31496062992125984" footer="0.31496062992125984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5"/>
    <pageSetUpPr fitToPage="1"/>
  </sheetPr>
  <dimension ref="B1:E5"/>
  <sheetViews>
    <sheetView showGridLines="0" rightToLeft="1" workbookViewId="0"/>
  </sheetViews>
  <sheetFormatPr defaultColWidth="9" defaultRowHeight="30" customHeight="1" x14ac:dyDescent="0.2"/>
  <cols>
    <col min="1" max="1" width="2.625" style="13" customWidth="1"/>
    <col min="2" max="2" width="34.25" style="13" customWidth="1"/>
    <col min="3" max="5" width="15.75" style="13" customWidth="1"/>
    <col min="6" max="6" width="2.625" style="13" customWidth="1"/>
    <col min="7" max="16384" width="9" style="13"/>
  </cols>
  <sheetData>
    <row r="1" spans="2:5" ht="30" customHeight="1" x14ac:dyDescent="0.2">
      <c r="B1" s="2" t="s">
        <v>10</v>
      </c>
      <c r="C1" s="3" t="s">
        <v>7</v>
      </c>
      <c r="D1" s="4" t="s">
        <v>8</v>
      </c>
      <c r="E1" s="6" t="s">
        <v>9</v>
      </c>
    </row>
    <row r="2" spans="2:5" ht="30" customHeight="1" x14ac:dyDescent="0.2">
      <c r="B2" s="2" t="s">
        <v>11</v>
      </c>
      <c r="C2" s="25">
        <v>4000</v>
      </c>
      <c r="D2" s="25">
        <v>4000</v>
      </c>
      <c r="E2" s="25">
        <f>הכנסות[[#This Row],[בפועל]]-הכנסות[[#This Row],[צפוי]]</f>
        <v>0</v>
      </c>
    </row>
    <row r="3" spans="2:5" ht="30" customHeight="1" x14ac:dyDescent="0.2">
      <c r="B3" s="2" t="s">
        <v>12</v>
      </c>
      <c r="C3" s="25">
        <v>1400</v>
      </c>
      <c r="D3" s="25">
        <v>1500</v>
      </c>
      <c r="E3" s="25">
        <f>הכנסות[[#This Row],[בפועל]]-הכנסות[[#This Row],[צפוי]]</f>
        <v>100</v>
      </c>
    </row>
    <row r="4" spans="2:5" ht="30" customHeight="1" x14ac:dyDescent="0.2">
      <c r="B4" s="2" t="s">
        <v>13</v>
      </c>
      <c r="C4" s="25">
        <v>300</v>
      </c>
      <c r="D4" s="25">
        <v>0</v>
      </c>
      <c r="E4" s="25">
        <f>הכנסות[[#This Row],[בפועל]]-הכנסות[[#This Row],[צפוי]]</f>
        <v>-300</v>
      </c>
    </row>
    <row r="5" spans="2:5" ht="30" customHeight="1" x14ac:dyDescent="0.2">
      <c r="B5" s="13" t="s">
        <v>4</v>
      </c>
      <c r="C5" s="21">
        <f>SUBTOTAL(109,הכנסות[צפוי])</f>
        <v>5700</v>
      </c>
      <c r="D5" s="22">
        <f>SUBTOTAL(109,הכנסות[בפועל])</f>
        <v>5500</v>
      </c>
      <c r="E5" s="32">
        <f>SUBTOTAL(109,הכנסות[שונות])</f>
        <v>-200</v>
      </c>
    </row>
  </sheetData>
  <dataValidations disablePrompts="1" count="5">
    <dataValidation allowBlank="1" showInputMessage="1" showErrorMessage="1" prompt="הזן הכנסות חודשיות בגליון עבודה זה" sqref="A1"/>
    <dataValidation allowBlank="1" showInputMessage="1" showErrorMessage="1" prompt="סכום השונות מחושב באופן אוטומטי בעמודה זו תחת כותרת זו" sqref="E1"/>
    <dataValidation allowBlank="1" showInputMessage="1" showErrorMessage="1" prompt="הזן הכנסות חודשיות בעמודה זו תחת כותרת זו. השתמש במסנני כותרות כדי למצוא ערכים ספציפיים" sqref="B1"/>
    <dataValidation allowBlank="1" showInputMessage="1" showErrorMessage="1" prompt="הזן הכנסות צפויות בעמודה זו תחת כותרת זו" sqref="C1"/>
    <dataValidation allowBlank="1" showInputMessage="1" showErrorMessage="1" prompt="הזן הכנסות בפועל בעמודה זו תחת כותרת זו" sqref="D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theme="7" tint="-0.249977111117893"/>
    <pageSetUpPr fitToPage="1"/>
  </sheetPr>
  <dimension ref="B1:E22"/>
  <sheetViews>
    <sheetView showGridLines="0" rightToLeft="1" workbookViewId="0"/>
  </sheetViews>
  <sheetFormatPr defaultColWidth="9" defaultRowHeight="30" customHeight="1" x14ac:dyDescent="0.2"/>
  <cols>
    <col min="1" max="1" width="2.625" style="13" customWidth="1"/>
    <col min="2" max="2" width="33.75" style="13" customWidth="1"/>
    <col min="3" max="3" width="15.75" style="17" customWidth="1"/>
    <col min="4" max="4" width="15.75" style="8" customWidth="1"/>
    <col min="5" max="5" width="15.75" style="17" customWidth="1"/>
    <col min="6" max="6" width="2.625" style="13" customWidth="1"/>
    <col min="7" max="16384" width="9" style="13"/>
  </cols>
  <sheetData>
    <row r="1" spans="2:5" ht="30" customHeight="1" x14ac:dyDescent="0.2">
      <c r="B1" s="28" t="s">
        <v>14</v>
      </c>
      <c r="C1" s="3" t="s">
        <v>7</v>
      </c>
      <c r="D1" s="7" t="s">
        <v>8</v>
      </c>
      <c r="E1" s="6" t="s">
        <v>9</v>
      </c>
    </row>
    <row r="2" spans="2:5" ht="30" customHeight="1" x14ac:dyDescent="0.2">
      <c r="B2" s="12" t="s">
        <v>15</v>
      </c>
      <c r="C2" s="1">
        <v>1500</v>
      </c>
      <c r="D2" s="11">
        <v>1500</v>
      </c>
      <c r="E2" s="9">
        <f>הוצאות[[#This Row],[צפוי]]-הוצאות[[#This Row],[בפועל]]</f>
        <v>0</v>
      </c>
    </row>
    <row r="3" spans="2:5" ht="30" customHeight="1" x14ac:dyDescent="0.2">
      <c r="B3" s="12" t="s">
        <v>16</v>
      </c>
      <c r="C3" s="1">
        <v>250</v>
      </c>
      <c r="D3" s="11">
        <v>280</v>
      </c>
      <c r="E3" s="9">
        <f>הוצאות[[#This Row],[צפוי]]-הוצאות[[#This Row],[בפועל]]</f>
        <v>-30</v>
      </c>
    </row>
    <row r="4" spans="2:5" ht="30" customHeight="1" x14ac:dyDescent="0.2">
      <c r="B4" s="12" t="s">
        <v>17</v>
      </c>
      <c r="C4" s="1">
        <v>38</v>
      </c>
      <c r="D4" s="11">
        <v>38</v>
      </c>
      <c r="E4" s="9">
        <f>הוצאות[[#This Row],[צפוי]]-הוצאות[[#This Row],[בפועל]]</f>
        <v>0</v>
      </c>
    </row>
    <row r="5" spans="2:5" ht="30" customHeight="1" x14ac:dyDescent="0.2">
      <c r="B5" s="12" t="s">
        <v>18</v>
      </c>
      <c r="C5" s="1">
        <v>65</v>
      </c>
      <c r="D5" s="11">
        <v>78</v>
      </c>
      <c r="E5" s="9">
        <f>הוצאות[[#This Row],[צפוי]]-הוצאות[[#This Row],[בפועל]]</f>
        <v>-13</v>
      </c>
    </row>
    <row r="6" spans="2:5" ht="30" customHeight="1" x14ac:dyDescent="0.2">
      <c r="B6" s="12" t="s">
        <v>19</v>
      </c>
      <c r="C6" s="1">
        <v>25</v>
      </c>
      <c r="D6" s="11">
        <v>21</v>
      </c>
      <c r="E6" s="9">
        <f>הוצאות[[#This Row],[צפוי]]-הוצאות[[#This Row],[בפועל]]</f>
        <v>4</v>
      </c>
    </row>
    <row r="7" spans="2:5" ht="30" customHeight="1" x14ac:dyDescent="0.2">
      <c r="B7" s="12" t="s">
        <v>20</v>
      </c>
      <c r="C7" s="1">
        <v>75</v>
      </c>
      <c r="D7" s="11">
        <v>83</v>
      </c>
      <c r="E7" s="9">
        <f>הוצאות[[#This Row],[צפוי]]-הוצאות[[#This Row],[בפועל]]</f>
        <v>-8</v>
      </c>
    </row>
    <row r="8" spans="2:5" ht="30" customHeight="1" x14ac:dyDescent="0.2">
      <c r="B8" s="12" t="s">
        <v>21</v>
      </c>
      <c r="C8" s="1">
        <v>60</v>
      </c>
      <c r="D8" s="11">
        <v>60</v>
      </c>
      <c r="E8" s="9">
        <f>הוצאות[[#This Row],[צפוי]]-הוצאות[[#This Row],[בפועל]]</f>
        <v>0</v>
      </c>
    </row>
    <row r="9" spans="2:5" ht="30" customHeight="1" x14ac:dyDescent="0.2">
      <c r="B9" s="12" t="s">
        <v>22</v>
      </c>
      <c r="C9" s="1">
        <v>0</v>
      </c>
      <c r="D9" s="11">
        <v>60</v>
      </c>
      <c r="E9" s="9">
        <f>הוצאות[[#This Row],[צפוי]]-הוצאות[[#This Row],[בפועל]]</f>
        <v>-60</v>
      </c>
    </row>
    <row r="10" spans="2:5" ht="30" customHeight="1" x14ac:dyDescent="0.2">
      <c r="B10" s="12" t="s">
        <v>23</v>
      </c>
      <c r="C10" s="1">
        <v>180</v>
      </c>
      <c r="D10" s="11">
        <v>150</v>
      </c>
      <c r="E10" s="9">
        <f>הוצאות[[#This Row],[צפוי]]-הוצאות[[#This Row],[בפועל]]</f>
        <v>30</v>
      </c>
    </row>
    <row r="11" spans="2:5" ht="30" customHeight="1" x14ac:dyDescent="0.2">
      <c r="B11" s="12" t="s">
        <v>24</v>
      </c>
      <c r="C11" s="1">
        <v>250</v>
      </c>
      <c r="D11" s="11">
        <v>250</v>
      </c>
      <c r="E11" s="9">
        <f>הוצאות[[#This Row],[צפוי]]-הוצאות[[#This Row],[בפועל]]</f>
        <v>0</v>
      </c>
    </row>
    <row r="12" spans="2:5" ht="30" customHeight="1" x14ac:dyDescent="0.2">
      <c r="B12" s="12" t="s">
        <v>25</v>
      </c>
      <c r="C12" s="1">
        <v>75</v>
      </c>
      <c r="D12" s="11">
        <v>80</v>
      </c>
      <c r="E12" s="9">
        <f>הוצאות[[#This Row],[צפוי]]-הוצאות[[#This Row],[בפועל]]</f>
        <v>-5</v>
      </c>
    </row>
    <row r="13" spans="2:5" ht="30" customHeight="1" x14ac:dyDescent="0.2">
      <c r="B13" s="12" t="s">
        <v>26</v>
      </c>
      <c r="C13" s="1">
        <v>280</v>
      </c>
      <c r="D13" s="11">
        <v>260</v>
      </c>
      <c r="E13" s="9">
        <f>הוצאות[[#This Row],[צפוי]]-הוצאות[[#This Row],[בפועל]]</f>
        <v>20</v>
      </c>
    </row>
    <row r="14" spans="2:5" ht="30" customHeight="1" x14ac:dyDescent="0.2">
      <c r="B14" s="12" t="s">
        <v>27</v>
      </c>
      <c r="C14" s="1">
        <v>75</v>
      </c>
      <c r="D14" s="11">
        <v>65</v>
      </c>
      <c r="E14" s="9">
        <f>הוצאות[[#This Row],[צפוי]]-הוצאות[[#This Row],[בפועל]]</f>
        <v>10</v>
      </c>
    </row>
    <row r="15" spans="2:5" ht="30" customHeight="1" x14ac:dyDescent="0.2">
      <c r="B15" s="12" t="s">
        <v>28</v>
      </c>
      <c r="C15" s="1">
        <v>255</v>
      </c>
      <c r="D15" s="11">
        <v>255</v>
      </c>
      <c r="E15" s="9">
        <f>הוצאות[[#This Row],[צפוי]]-הוצאות[[#This Row],[בפועל]]</f>
        <v>0</v>
      </c>
    </row>
    <row r="16" spans="2:5" ht="30" customHeight="1" x14ac:dyDescent="0.2">
      <c r="B16" s="12" t="s">
        <v>29</v>
      </c>
      <c r="C16" s="1">
        <v>100</v>
      </c>
      <c r="D16" s="11">
        <v>100</v>
      </c>
      <c r="E16" s="9">
        <f>הוצאות[[#This Row],[צפוי]]-הוצאות[[#This Row],[בפועל]]</f>
        <v>0</v>
      </c>
    </row>
    <row r="17" spans="2:5" ht="30" customHeight="1" x14ac:dyDescent="0.2">
      <c r="B17" s="12" t="s">
        <v>30</v>
      </c>
      <c r="C17" s="1">
        <v>0</v>
      </c>
      <c r="D17" s="11">
        <v>0</v>
      </c>
      <c r="E17" s="9">
        <f>הוצאות[[#This Row],[צפוי]]-הוצאות[[#This Row],[בפועל]]</f>
        <v>0</v>
      </c>
    </row>
    <row r="18" spans="2:5" ht="30" customHeight="1" x14ac:dyDescent="0.2">
      <c r="B18" s="12" t="s">
        <v>31</v>
      </c>
      <c r="C18" s="1">
        <v>0</v>
      </c>
      <c r="D18" s="11">
        <v>0</v>
      </c>
      <c r="E18" s="9">
        <f>הוצאות[[#This Row],[צפוי]]-הוצאות[[#This Row],[בפועל]]</f>
        <v>0</v>
      </c>
    </row>
    <row r="19" spans="2:5" ht="30" customHeight="1" x14ac:dyDescent="0.2">
      <c r="B19" s="12" t="s">
        <v>32</v>
      </c>
      <c r="C19" s="1">
        <v>150</v>
      </c>
      <c r="D19" s="11">
        <v>150</v>
      </c>
      <c r="E19" s="9">
        <f>הוצאות[[#This Row],[צפוי]]-הוצאות[[#This Row],[בפועל]]</f>
        <v>0</v>
      </c>
    </row>
    <row r="20" spans="2:5" ht="30" customHeight="1" x14ac:dyDescent="0.2">
      <c r="B20" s="12" t="s">
        <v>33</v>
      </c>
      <c r="C20" s="1">
        <v>225</v>
      </c>
      <c r="D20" s="11">
        <v>225</v>
      </c>
      <c r="E20" s="9">
        <f>הוצאות[[#This Row],[צפוי]]-הוצאות[[#This Row],[בפועל]]</f>
        <v>0</v>
      </c>
    </row>
    <row r="21" spans="2:5" ht="30" customHeight="1" x14ac:dyDescent="0.2">
      <c r="B21" s="12" t="s">
        <v>34</v>
      </c>
      <c r="C21" s="1">
        <v>0</v>
      </c>
      <c r="D21" s="11">
        <v>0</v>
      </c>
      <c r="E21" s="9">
        <f>הוצאות[[#This Row],[צפוי]]-הוצאות[[#This Row],[בפועל]]</f>
        <v>0</v>
      </c>
    </row>
    <row r="22" spans="2:5" ht="30" customHeight="1" x14ac:dyDescent="0.2">
      <c r="B22" s="10" t="s">
        <v>5</v>
      </c>
      <c r="C22" s="21">
        <f>SUBTOTAL(109,הוצאות[צפוי])</f>
        <v>3603</v>
      </c>
      <c r="D22" s="29">
        <f>SUBTOTAL(109,הוצאות[בפועל])</f>
        <v>3655</v>
      </c>
      <c r="E22" s="26">
        <f>SUBTOTAL(109,הוצאות[שונות])</f>
        <v>-52</v>
      </c>
    </row>
  </sheetData>
  <dataValidations disablePrompts="1" count="5">
    <dataValidation allowBlank="1" showInputMessage="1" showErrorMessage="1" prompt="הזן הוצאות חודשיות בעמודה זו תחת כותרת זו. השתמש במסנני כותרות כדי למצוא ערכים ספציפיים" sqref="B1"/>
    <dataValidation allowBlank="1" showInputMessage="1" showErrorMessage="1" prompt="הזן הוצאות צפויות בעמודה זו תחת כותרת זו" sqref="C1"/>
    <dataValidation allowBlank="1" showInputMessage="1" showErrorMessage="1" prompt="הזן הוצאות בפועל בעמודה זו תחת כותרת זו" sqref="D1"/>
    <dataValidation allowBlank="1" showInputMessage="1" showErrorMessage="1" prompt="סכום השונות מחושב באופן אוטומטי בעמודה זו תחת כותרת זו" sqref="E1"/>
    <dataValidation allowBlank="1" showInputMessage="1" showErrorMessage="1" prompt="הזן הוצאות חודשיות בגליון עבודה זה" sqref="A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תזרים מזומנים</vt:lpstr>
      <vt:lpstr>הכנסות חודשיות</vt:lpstr>
      <vt:lpstr>הוצאות חודשיות</vt:lpstr>
      <vt:lpstr>'הוצאות חודשיות'!WPrint_TitlesW</vt:lpstr>
      <vt:lpstr>'הכנסות חודשיות'!WPrint_TitlesW</vt:lpstr>
      <vt:lpstr>'תזרים מזומנים'!WPrint_TitlesW</vt:lpstr>
      <vt:lpstr>כותרת1</vt:lpstr>
      <vt:lpstr>כותרת2</vt:lpstr>
      <vt:lpstr>כותרת3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2017-05-01T12:37:55Z</dcterms:modified>
</cp:coreProperties>
</file>