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819"/>
  <workbookPr filterPrivacy="1" hidePivotFieldList="1"/>
  <xr:revisionPtr revIDLastSave="0" documentId="13_ncr:1_{51E07E33-F5C7-47A1-B8CF-9E104E3E51FD}" xr6:coauthVersionLast="43" xr6:coauthVersionMax="43" xr10:uidLastSave="{00000000-0000-0000-0000-000000000000}"/>
  <bookViews>
    <workbookView xWindow="-120" yWindow="-120" windowWidth="28920" windowHeight="16110" xr2:uid="{00000000-000D-0000-FFFF-FFFF00000000}"/>
  </bookViews>
  <sheets>
    <sheet name="כלי תכנון נקודות זכות בלימודים" sheetId="1" r:id="rId1"/>
    <sheet name="קורס" sheetId="5" r:id="rId2"/>
    <sheet name="נתוני סיכום סמסטר" sheetId="4" r:id="rId3"/>
  </sheets>
  <definedNames>
    <definedName name="CreditsEarned">DegreeRequirements[[#Totals],[הושגו]]</definedName>
    <definedName name="CreditsNeeded">DegreeRequirements[[#Totals],[סך הכל]]</definedName>
    <definedName name="CreditsRemaining">DegreeRequirements[[#Totals],[נדרשות]]</definedName>
    <definedName name="RequirementLookup">DegreeRequirements[דרישות לנקודות זכות]</definedName>
    <definedName name="_xlnm.Print_Titles" localSheetId="1">קורס!$1:$2</definedName>
  </definedNames>
  <calcPr calcId="191029"/>
  <pivotCaches>
    <pivotCache cacheId="0" r:id="rId4"/>
  </pivotCaches>
  <extLst>
    <ext xmlns:x15="http://schemas.microsoft.com/office/spreadsheetml/2010/11/main" uri="{FCE2AD5D-F65C-4FA6-A056-5C36A1767C68}">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 l="1"/>
  <c r="F5" i="1" s="1"/>
  <c r="E6" i="1"/>
  <c r="F6" i="1" s="1"/>
  <c r="E7" i="1"/>
  <c r="F7" i="1" s="1"/>
  <c r="E8" i="1"/>
  <c r="F8" i="1" s="1"/>
  <c r="D9" i="1"/>
  <c r="F9" i="1" l="1"/>
  <c r="E9" i="1"/>
  <c r="D12" i="1" l="1"/>
  <c r="F11" i="1"/>
  <c r="D1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Excel Data Model" type="5" refreshedVersion="0"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<sst xmlns="http://schemas.openxmlformats.org/spreadsheetml/2006/main" count="164" uniqueCount="87">
  <si>
    <t>כלי תכנון של נקודות זכות בלימודים</t>
  </si>
  <si>
    <t>סיכום סמסטר</t>
  </si>
  <si>
    <t>תרשים עמודות המציג את סך נקודות הזכות והמקצועות בכל סמסטר נמצא בתא זה. PivotChart זה מתעדכן באופן אוטומטי בהתבסס על PivotTable בגליון העבודה 'נתוני סיכום סמסטר'.</t>
  </si>
  <si>
    <t>כדי לעדכן את ה- PivotChart שלעיל, בחר את התרשים.  
בצע לחיצה בודדת באמצעות לחצן העכבר הימני כדי לקבל את תפריט הקיצור.
בחר 'רענן' או 'רענן הכל' כדי לעדכן את התרשים.</t>
  </si>
  <si>
    <t>תואר ראשון במדעי הרוח 
תולדות המוסיקה</t>
  </si>
  <si>
    <t>דרישות לנקודות זכות</t>
  </si>
  <si>
    <t>חוג ראשי</t>
  </si>
  <si>
    <t>חוג משני</t>
  </si>
  <si>
    <t>קורס בחירה</t>
  </si>
  <si>
    <t>לימודים כלליים</t>
  </si>
  <si>
    <t>סכומים כוללים</t>
  </si>
  <si>
    <t>התקדמות כוללת:</t>
  </si>
  <si>
    <t>סך הכל</t>
  </si>
  <si>
    <t>לא ישים</t>
  </si>
  <si>
    <t>הושגו</t>
  </si>
  <si>
    <t>נדרשות</t>
  </si>
  <si>
    <t>קורסי מכללה</t>
  </si>
  <si>
    <t>כותרת הקורס</t>
  </si>
  <si>
    <t>אנתרופולוגיה</t>
  </si>
  <si>
    <t>מוסיקה יישומית</t>
  </si>
  <si>
    <t>תולדות האמנות</t>
  </si>
  <si>
    <t xml:space="preserve">תולדות האמנות </t>
  </si>
  <si>
    <t>מיומנויות שמיעה 1</t>
  </si>
  <si>
    <t>מיומנויות שמיעה 2</t>
  </si>
  <si>
    <t>מיומנויות שמיעה 3</t>
  </si>
  <si>
    <t>מיומנויות שמיעה 4</t>
  </si>
  <si>
    <t>ניצוח 1</t>
  </si>
  <si>
    <t>כתיבה באנגלית</t>
  </si>
  <si>
    <t>צורה וניתוח</t>
  </si>
  <si>
    <t>מבוא לאנתרופולוגיה</t>
  </si>
  <si>
    <t>מבוא למתמטיקה</t>
  </si>
  <si>
    <t>תולדות המוסיקה בתרבות המערבית 1</t>
  </si>
  <si>
    <t>תולדות המוסיקה בתרבות המערבית 2</t>
  </si>
  <si>
    <t>תיאוריית המוסיקה 1</t>
  </si>
  <si>
    <t>תיאוריית המוסיקה 2</t>
  </si>
  <si>
    <t>תיאוריית המוסיקה 3</t>
  </si>
  <si>
    <t>תיאוריית המוסיקה 4</t>
  </si>
  <si>
    <t>קורס פסנתר</t>
  </si>
  <si>
    <t>מבוא למדעי החברה</t>
  </si>
  <si>
    <t>מדעי החברה</t>
  </si>
  <si>
    <t>עולם הג'אז</t>
  </si>
  <si>
    <t>עולם המוסיקה 1</t>
  </si>
  <si>
    <t>עולם המוסיקה 2</t>
  </si>
  <si>
    <t>עולם המוסיקה 3</t>
  </si>
  <si>
    <t>מס' קורס</t>
  </si>
  <si>
    <t>אנת 108</t>
  </si>
  <si>
    <t>מוס 215</t>
  </si>
  <si>
    <t>אמנ 101</t>
  </si>
  <si>
    <t>אמנ 201</t>
  </si>
  <si>
    <t>מוס 113</t>
  </si>
  <si>
    <t>מוס 213</t>
  </si>
  <si>
    <t>מוס 313</t>
  </si>
  <si>
    <t>מוס 413</t>
  </si>
  <si>
    <t>מוס 114</t>
  </si>
  <si>
    <t>אנג 101</t>
  </si>
  <si>
    <t>אנג 201</t>
  </si>
  <si>
    <t>‏מוס 214</t>
  </si>
  <si>
    <t>אנת 208</t>
  </si>
  <si>
    <t>מתמ 101</t>
  </si>
  <si>
    <t>מוס 101</t>
  </si>
  <si>
    <t>מוס 201</t>
  </si>
  <si>
    <t>מוס 110</t>
  </si>
  <si>
    <t>מוס 210</t>
  </si>
  <si>
    <t>מוס 310</t>
  </si>
  <si>
    <t>מוס 410</t>
  </si>
  <si>
    <t>מוס 109</t>
  </si>
  <si>
    <t>חבר 101</t>
  </si>
  <si>
    <t>חבר 201</t>
  </si>
  <si>
    <t>מוס 105</t>
  </si>
  <si>
    <t>מוס 112</t>
  </si>
  <si>
    <t>מוס 212</t>
  </si>
  <si>
    <t>דרישת תואר</t>
  </si>
  <si>
    <t>נקודות זכות</t>
  </si>
  <si>
    <t>הושלם?</t>
  </si>
  <si>
    <t>כן</t>
  </si>
  <si>
    <t>לא</t>
  </si>
  <si>
    <t>סמסטר</t>
  </si>
  <si>
    <t>סמסטר 1</t>
  </si>
  <si>
    <t>סמסטר 3</t>
  </si>
  <si>
    <t>סמסטר 2</t>
  </si>
  <si>
    <t>סמסטר 4</t>
  </si>
  <si>
    <t>סמסטר 5</t>
  </si>
  <si>
    <t>נתוני סיכום סמסטר</t>
  </si>
  <si>
    <t xml:space="preserve">מקצועות </t>
  </si>
  <si>
    <t>סה"כ</t>
  </si>
  <si>
    <t xml:space="preserve">נקודות זכות </t>
  </si>
  <si>
    <t>טבלת PivotTable זו היא מקור הנתונים ל- PivotChart של סיכום הסמסטר בגיליון 'כלי תכנון נקודות זכות בלימודים'.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</si>
</sst>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 #,##0_ ;_ * \-#,##0_ ;_ * &quot;-&quot;_ ;_ @_ "/>
    <numFmt numFmtId="43" formatCode="_ * #,##0.00_ ;_ * \-#,##0.00_ ;_ * &quot;-&quot;??_ ;_ @_ "/>
    <numFmt numFmtId="164" formatCode="_ &quot;₹&quot;\ * #,##0_ ;_ &quot;₹&quot;\ * \-#,##0_ ;_ &quot;₹&quot;\ * &quot;-&quot;_ ;_ @_ "/>
    <numFmt numFmtId="165" formatCode="_ &quot;₹&quot;\ * #,##0.00_ ;_ &quot;₹&quot;\ * \-#,##0.00_ ;_ &quot;₹&quot;\ * &quot;-&quot;??_ ;_ @_ "/>
  </numFmts>
  <fonts count="24" x14ac:knownFonts="1">
    <font>
      <sz val="11"/>
      <color theme="1" tint="0.24994659260841701"/>
      <name val="Tahoma"/>
      <family val="2"/>
    </font>
    <font>
      <sz val="11"/>
      <color theme="1"/>
      <name val="Tahoma"/>
      <family val="2"/>
    </font>
    <font>
      <sz val="11"/>
      <color theme="1" tint="0.24994659260841701"/>
      <name val="Tahoma"/>
      <family val="2"/>
    </font>
    <font>
      <sz val="11"/>
      <color rgb="FF006100"/>
      <name val="Tahoma"/>
      <family val="2"/>
    </font>
    <font>
      <sz val="11"/>
      <color rgb="FF9C0006"/>
      <name val="Tahoma"/>
      <family val="2"/>
    </font>
    <font>
      <b/>
      <sz val="11"/>
      <color theme="1" tint="0.24994659260841701"/>
      <name val="Tahoma"/>
      <family val="2"/>
    </font>
    <font>
      <sz val="26"/>
      <color theme="0"/>
      <name val="Tahoma"/>
      <family val="2"/>
    </font>
    <font>
      <sz val="14"/>
      <color theme="0"/>
      <name val="Tahoma"/>
      <family val="2"/>
    </font>
    <font>
      <b/>
      <sz val="13"/>
      <color theme="3"/>
      <name val="Tahoma"/>
      <family val="2"/>
    </font>
    <font>
      <b/>
      <sz val="11"/>
      <color theme="3"/>
      <name val="Tahoma"/>
      <family val="2"/>
    </font>
    <font>
      <b/>
      <sz val="11"/>
      <color theme="0"/>
      <name val="Tahoma"/>
      <family val="2"/>
    </font>
    <font>
      <b/>
      <sz val="11"/>
      <color theme="1"/>
      <name val="Tahoma"/>
      <family val="2"/>
    </font>
    <font>
      <sz val="11"/>
      <color theme="0"/>
      <name val="Tahoma"/>
      <family val="2"/>
    </font>
    <font>
      <i/>
      <sz val="11"/>
      <color rgb="FF7F7F7F"/>
      <name val="Tahoma"/>
      <family val="2"/>
    </font>
    <font>
      <sz val="11"/>
      <color rgb="FFFF0000"/>
      <name val="Tahoma"/>
      <family val="2"/>
    </font>
    <font>
      <b/>
      <sz val="11"/>
      <color rgb="FFFA7D00"/>
      <name val="Tahoma"/>
      <family val="2"/>
    </font>
    <font>
      <sz val="11"/>
      <color rgb="FF3F3F76"/>
      <name val="Tahoma"/>
      <family val="2"/>
    </font>
    <font>
      <b/>
      <sz val="11"/>
      <color rgb="FF3F3F3F"/>
      <name val="Tahoma"/>
      <family val="2"/>
    </font>
    <font>
      <sz val="11"/>
      <color rgb="FF9C5700"/>
      <name val="Tahoma"/>
      <family val="2"/>
    </font>
    <font>
      <sz val="11"/>
      <color rgb="FFFA7D00"/>
      <name val="Tahoma"/>
      <family val="2"/>
    </font>
    <font>
      <sz val="11"/>
      <color theme="1" tint="0.34998626667073579"/>
      <name val="Tahoma"/>
      <family val="2"/>
    </font>
    <font>
      <sz val="12"/>
      <color theme="1" tint="0.249977111117893"/>
      <name val="Tahoma"/>
      <family val="2"/>
    </font>
    <font>
      <sz val="14"/>
      <color theme="1"/>
      <name val="Tahoma"/>
      <family val="2"/>
    </font>
    <font>
      <i/>
      <sz val="11"/>
      <color theme="0"/>
      <name val="Tahoma"/>
      <family val="2"/>
    </font>
  </fonts>
  <fills count="34">
    <fill>
      <patternFill patternType="none"/>
    </fill>
    <fill>
      <patternFill patternType="gray125"/>
    </fill>
    <fill>
      <patternFill patternType="solid">
        <fgColor theme="6"/>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thin">
        <color theme="1" tint="0.34998626667073579"/>
      </left>
      <right/>
      <top/>
      <bottom/>
      <diagonal/>
    </border>
    <border>
      <left style="thick">
        <color theme="6" tint="-0.499984740745262"/>
      </left>
      <right/>
      <top/>
      <bottom/>
      <diagonal/>
    </border>
    <border>
      <left/>
      <right/>
      <top/>
      <bottom style="thick">
        <color theme="6" tint="-0.499984740745262"/>
      </bottom>
      <diagonal/>
    </border>
    <border>
      <left style="thin">
        <color rgb="FFB2B2B2"/>
      </left>
      <right style="thin">
        <color rgb="FFB2B2B2"/>
      </right>
      <top style="thin">
        <color rgb="FFB2B2B2"/>
      </top>
      <bottom style="thin">
        <color rgb="FFB2B2B2"/>
      </bottom>
      <diagonal/>
    </border>
    <border>
      <left/>
      <right/>
      <top style="thick">
        <color theme="6" tint="-0.499984740745262"/>
      </top>
      <bottom/>
      <diagonal/>
    </border>
    <border>
      <left style="thick">
        <color theme="0"/>
      </left>
      <right/>
      <top/>
      <bottom style="thick">
        <color theme="6" tint="-0.499984740745262"/>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7">
    <xf numFmtId="0" fontId="0" fillId="0" borderId="0">
      <alignment vertical="center" wrapText="1" readingOrder="2"/>
    </xf>
    <xf numFmtId="0" fontId="6" fillId="2" borderId="0" applyNumberFormat="0" applyBorder="0" applyAlignment="0" applyProtection="0">
      <alignment readingOrder="2"/>
    </xf>
    <xf numFmtId="0" fontId="9" fillId="0" borderId="0" applyNumberFormat="0" applyFill="0" applyBorder="0" applyAlignment="0" applyProtection="0"/>
    <xf numFmtId="0" fontId="7" fillId="2" borderId="0" applyNumberFormat="0" applyBorder="0" applyAlignment="0" applyProtection="0">
      <alignment readingOrder="2"/>
    </xf>
    <xf numFmtId="43" fontId="2" fillId="0" borderId="0" applyFill="0" applyBorder="0" applyAlignment="0" applyProtection="0"/>
    <xf numFmtId="41" fontId="2" fillId="0" borderId="0" applyFill="0" applyBorder="0" applyAlignment="0" applyProtection="0"/>
    <xf numFmtId="165" fontId="2" fillId="0" borderId="0" applyFill="0" applyBorder="0" applyAlignment="0" applyProtection="0"/>
    <xf numFmtId="164" fontId="2" fillId="0" borderId="0" applyFill="0" applyBorder="0" applyAlignment="0" applyProtection="0"/>
    <xf numFmtId="9" fontId="2" fillId="0" borderId="0" applyFill="0" applyBorder="0" applyAlignment="0" applyProtection="0"/>
    <xf numFmtId="0" fontId="2" fillId="3" borderId="7" applyNumberFormat="0" applyAlignment="0" applyProtection="0"/>
    <xf numFmtId="0" fontId="8" fillId="0" borderId="10" applyNumberFormat="0" applyFill="0" applyAlignment="0" applyProtection="0"/>
    <xf numFmtId="0" fontId="9" fillId="0" borderId="11" applyNumberFormat="0" applyFill="0" applyAlignment="0" applyProtection="0"/>
    <xf numFmtId="0" fontId="3" fillId="4" borderId="0" applyNumberFormat="0" applyBorder="0" applyAlignment="0" applyProtection="0"/>
    <xf numFmtId="0" fontId="4" fillId="5" borderId="0" applyNumberFormat="0" applyBorder="0" applyAlignment="0" applyProtection="0"/>
    <xf numFmtId="0" fontId="18" fillId="6" borderId="0" applyNumberFormat="0" applyBorder="0" applyAlignment="0" applyProtection="0"/>
    <xf numFmtId="0" fontId="16" fillId="7" borderId="12" applyNumberFormat="0" applyAlignment="0" applyProtection="0"/>
    <xf numFmtId="0" fontId="17" fillId="8" borderId="13" applyNumberFormat="0" applyAlignment="0" applyProtection="0"/>
    <xf numFmtId="0" fontId="15" fillId="8" borderId="12" applyNumberFormat="0" applyAlignment="0" applyProtection="0"/>
    <xf numFmtId="0" fontId="19" fillId="0" borderId="14" applyNumberFormat="0" applyFill="0" applyAlignment="0" applyProtection="0"/>
    <xf numFmtId="0" fontId="10" fillId="9" borderId="15" applyNumberFormat="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1" fillId="0" borderId="16" applyNumberFormat="0" applyFill="0" applyAlignment="0" applyProtection="0"/>
    <xf numFmtId="0" fontId="1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5">
    <xf numFmtId="0" fontId="0" fillId="0" borderId="0" xfId="0">
      <alignment vertical="center" wrapText="1" readingOrder="2"/>
    </xf>
    <xf numFmtId="0" fontId="0" fillId="2" borderId="0" xfId="0" applyFill="1" applyAlignment="1">
      <alignment horizontal="right" vertical="center" wrapText="1" readingOrder="2"/>
    </xf>
    <xf numFmtId="0" fontId="7" fillId="2" borderId="0" xfId="3" applyBorder="1" applyAlignment="1">
      <alignment horizontal="right" vertical="center" wrapText="1" readingOrder="2"/>
    </xf>
    <xf numFmtId="0" fontId="0" fillId="0" borderId="0" xfId="0" applyFont="1" applyFill="1" applyAlignment="1">
      <alignment horizontal="right" vertical="center" wrapText="1" readingOrder="2"/>
    </xf>
    <xf numFmtId="0" fontId="0" fillId="0" borderId="0" xfId="0" applyFont="1" applyFill="1" applyAlignment="1">
      <alignment horizontal="center" vertical="center" readingOrder="2"/>
    </xf>
    <xf numFmtId="0" fontId="0" fillId="0" borderId="0" xfId="0" applyNumberFormat="1" applyFont="1" applyFill="1" applyAlignment="1">
      <alignment horizontal="center" vertical="center" readingOrder="2"/>
    </xf>
    <xf numFmtId="0" fontId="0" fillId="0" borderId="0" xfId="0" applyFont="1" applyFill="1" applyAlignment="1">
      <alignment horizontal="right" vertical="center" readingOrder="2"/>
    </xf>
    <xf numFmtId="0" fontId="0" fillId="0" borderId="0" xfId="0" applyFill="1" applyAlignment="1">
      <alignment horizontal="right" vertical="center" wrapText="1" readingOrder="2"/>
    </xf>
    <xf numFmtId="0" fontId="0" fillId="0" borderId="0" xfId="0" applyFill="1" applyBorder="1" applyAlignment="1">
      <alignment horizontal="right" vertical="top" readingOrder="2"/>
    </xf>
    <xf numFmtId="0" fontId="6" fillId="2" borderId="0" xfId="1" applyAlignment="1">
      <alignment horizontal="right" vertical="center" indent="2" readingOrder="2"/>
    </xf>
    <xf numFmtId="0" fontId="6" fillId="2" borderId="0" xfId="1" applyAlignment="1">
      <alignment horizontal="center" readingOrder="2"/>
    </xf>
    <xf numFmtId="0" fontId="6" fillId="2" borderId="0" xfId="1" applyAlignment="1">
      <alignment horizontal="right" vertical="center" readingOrder="2"/>
    </xf>
    <xf numFmtId="0" fontId="0" fillId="0" borderId="0" xfId="0" applyAlignment="1">
      <alignment horizontal="right" vertical="center" indent="3" readingOrder="2"/>
    </xf>
    <xf numFmtId="0" fontId="0" fillId="0" borderId="0" xfId="0" applyAlignment="1">
      <alignment horizontal="right" vertical="center" indent="1" readingOrder="2"/>
    </xf>
    <xf numFmtId="0" fontId="0" fillId="0" borderId="0" xfId="0" applyAlignment="1">
      <alignment horizontal="center" vertical="center" readingOrder="2"/>
    </xf>
    <xf numFmtId="0" fontId="0" fillId="0" borderId="0" xfId="0" applyFill="1" applyAlignment="1">
      <alignment horizontal="center" vertical="center" wrapText="1" readingOrder="2"/>
    </xf>
    <xf numFmtId="0" fontId="5" fillId="0" borderId="6" xfId="0" applyFont="1" applyFill="1" applyBorder="1" applyAlignment="1">
      <alignment horizontal="right" vertical="center" readingOrder="2"/>
    </xf>
    <xf numFmtId="0" fontId="0" fillId="0" borderId="6" xfId="0" applyFont="1" applyFill="1" applyBorder="1" applyAlignment="1">
      <alignment horizontal="center" vertical="center" readingOrder="2"/>
    </xf>
    <xf numFmtId="0" fontId="21" fillId="0" borderId="0" xfId="2" applyFont="1" applyFill="1" applyAlignment="1">
      <alignment horizontal="left" vertical="center" indent="1" readingOrder="2"/>
    </xf>
    <xf numFmtId="0" fontId="1" fillId="0" borderId="4" xfId="0" applyFont="1" applyFill="1" applyBorder="1" applyAlignment="1">
      <alignment horizontal="right" vertical="center" indent="1" readingOrder="2"/>
    </xf>
    <xf numFmtId="0" fontId="23" fillId="2" borderId="5" xfId="1" applyFont="1" applyBorder="1" applyAlignment="1">
      <alignment horizontal="right" vertical="center" wrapText="1" indent="1" readingOrder="2"/>
    </xf>
    <xf numFmtId="0" fontId="0" fillId="0" borderId="0" xfId="0" applyFill="1">
      <alignment vertical="center" wrapText="1" readingOrder="2"/>
    </xf>
    <xf numFmtId="0" fontId="0" fillId="0" borderId="0" xfId="0" applyNumberFormat="1" applyFill="1" applyAlignment="1">
      <alignment horizontal="center" vertical="center" wrapText="1"/>
    </xf>
    <xf numFmtId="0" fontId="0" fillId="0" borderId="3" xfId="0" applyFont="1" applyFill="1" applyBorder="1" applyAlignment="1">
      <alignment horizontal="center" vertical="top" readingOrder="2"/>
    </xf>
    <xf numFmtId="0" fontId="22" fillId="0" borderId="1" xfId="0" applyFont="1" applyFill="1" applyBorder="1" applyAlignment="1">
      <alignment horizontal="right" readingOrder="2"/>
    </xf>
    <xf numFmtId="0" fontId="22" fillId="0" borderId="2" xfId="0" applyFont="1" applyFill="1" applyBorder="1" applyAlignment="1">
      <alignment horizontal="right" readingOrder="2"/>
    </xf>
    <xf numFmtId="0" fontId="20" fillId="0" borderId="0" xfId="0" applyFont="1" applyFill="1" applyAlignment="1">
      <alignment horizontal="center" vertical="top" wrapText="1" readingOrder="2"/>
    </xf>
    <xf numFmtId="0" fontId="7" fillId="2" borderId="5" xfId="3" applyBorder="1" applyAlignment="1">
      <alignment horizontal="right" vertical="center" wrapText="1" readingOrder="2"/>
    </xf>
    <xf numFmtId="0" fontId="7" fillId="2" borderId="0" xfId="3" applyBorder="1" applyAlignment="1">
      <alignment horizontal="right" vertical="center" wrapText="1" readingOrder="2"/>
    </xf>
    <xf numFmtId="0" fontId="5" fillId="0" borderId="9" xfId="0" applyFont="1" applyBorder="1" applyAlignment="1">
      <alignment horizontal="right" vertical="center" indent="1" readingOrder="2"/>
    </xf>
    <xf numFmtId="0" fontId="5" fillId="0" borderId="6" xfId="0" applyFont="1" applyBorder="1" applyAlignment="1">
      <alignment horizontal="right" vertical="center" indent="1" readingOrder="2"/>
    </xf>
    <xf numFmtId="0" fontId="12" fillId="0" borderId="8" xfId="0" applyFont="1" applyFill="1" applyBorder="1" applyAlignment="1">
      <alignment horizontal="center" vertical="center" wrapText="1" readingOrder="2"/>
    </xf>
    <xf numFmtId="0" fontId="12" fillId="0" borderId="0" xfId="0" applyFont="1" applyFill="1" applyBorder="1" applyAlignment="1">
      <alignment horizontal="center" vertical="center" wrapText="1" readingOrder="2"/>
    </xf>
    <xf numFmtId="0" fontId="6" fillId="2" borderId="0" xfId="1" applyBorder="1" applyAlignment="1">
      <alignment horizontal="right" vertical="center" indent="1" readingOrder="2"/>
    </xf>
    <xf numFmtId="0" fontId="6" fillId="2" borderId="0" xfId="1" applyAlignment="1">
      <alignment horizontal="right" vertical="center" indent="2" readingOrder="2"/>
    </xf>
  </cellXfs>
  <cellStyles count="47">
    <cellStyle name="20% - הדגשה1" xfId="24" builtinId="30" customBuiltin="1"/>
    <cellStyle name="20% - הדגשה2" xfId="28" builtinId="34" customBuiltin="1"/>
    <cellStyle name="20% - הדגשה3" xfId="32" builtinId="38" customBuiltin="1"/>
    <cellStyle name="20% - הדגשה4" xfId="36" builtinId="42" customBuiltin="1"/>
    <cellStyle name="20% - הדגשה5" xfId="40" builtinId="46" customBuiltin="1"/>
    <cellStyle name="20% - הדגשה6" xfId="44" builtinId="50" customBuiltin="1"/>
    <cellStyle name="40% - הדגשה1" xfId="25" builtinId="31" customBuiltin="1"/>
    <cellStyle name="40% - הדגשה2" xfId="29" builtinId="35" customBuiltin="1"/>
    <cellStyle name="40% - הדגשה3" xfId="33" builtinId="39" customBuiltin="1"/>
    <cellStyle name="40% - הדגשה4" xfId="37" builtinId="43" customBuiltin="1"/>
    <cellStyle name="40% - הדגשה5" xfId="41" builtinId="47" customBuiltin="1"/>
    <cellStyle name="40% - הדגשה6" xfId="45" builtinId="51" customBuiltin="1"/>
    <cellStyle name="60% - הדגשה1" xfId="26" builtinId="32" customBuiltin="1"/>
    <cellStyle name="60% - הדגשה2" xfId="30" builtinId="36" customBuiltin="1"/>
    <cellStyle name="60% - הדגשה3" xfId="34" builtinId="40" customBuiltin="1"/>
    <cellStyle name="60% - הדגשה4" xfId="38" builtinId="44" customBuiltin="1"/>
    <cellStyle name="60% - הדגשה5" xfId="42" builtinId="48" customBuiltin="1"/>
    <cellStyle name="60% - הדגשה6" xfId="46" builtinId="52" customBuiltin="1"/>
    <cellStyle name="Comma" xfId="4" builtinId="3" customBuiltin="1"/>
    <cellStyle name="Currency" xfId="6" builtinId="4" customBuiltin="1"/>
    <cellStyle name="Normal" xfId="0" builtinId="0" customBuiltin="1"/>
    <cellStyle name="Percent" xfId="8" builtinId="5" customBuiltin="1"/>
    <cellStyle name="הדגשה1" xfId="23" builtinId="29" customBuiltin="1"/>
    <cellStyle name="הדגשה2" xfId="27" builtinId="33" customBuiltin="1"/>
    <cellStyle name="הדגשה3" xfId="31" builtinId="37" customBuiltin="1"/>
    <cellStyle name="הדגשה4" xfId="35" builtinId="41" customBuiltin="1"/>
    <cellStyle name="הדגשה5" xfId="39" builtinId="45" customBuiltin="1"/>
    <cellStyle name="הדגשה6" xfId="43" builtinId="49" customBuiltin="1"/>
    <cellStyle name="הערה" xfId="9" builtinId="10" customBuiltin="1"/>
    <cellStyle name="חישוב" xfId="17" builtinId="22" customBuiltin="1"/>
    <cellStyle name="טוב" xfId="12" builtinId="26" customBuiltin="1"/>
    <cellStyle name="טקסט אזהרה" xfId="20" builtinId="11" customBuiltin="1"/>
    <cellStyle name="טקסט הסברי" xfId="21" builtinId="53" customBuiltin="1"/>
    <cellStyle name="כותרת" xfId="1" builtinId="15" customBuiltin="1"/>
    <cellStyle name="כותרת 1" xfId="3" builtinId="16" customBuiltin="1"/>
    <cellStyle name="כותרת 2" xfId="10" builtinId="17" customBuiltin="1"/>
    <cellStyle name="כותרת 3" xfId="11" builtinId="18" customBuiltin="1"/>
    <cellStyle name="כותרת 4" xfId="2" builtinId="19" customBuiltin="1"/>
    <cellStyle name="מטבע [0]" xfId="7" builtinId="7" customBuiltin="1"/>
    <cellStyle name="ניטראלי" xfId="14" builtinId="28" customBuiltin="1"/>
    <cellStyle name="סה&quot;כ" xfId="22" builtinId="25" customBuiltin="1"/>
    <cellStyle name="פלט" xfId="16" builtinId="21" customBuiltin="1"/>
    <cellStyle name="פסיק [0]" xfId="5" builtinId="6" customBuiltin="1"/>
    <cellStyle name="קלט" xfId="15" builtinId="20" customBuiltin="1"/>
    <cellStyle name="רע" xfId="13" builtinId="27" customBuiltin="1"/>
    <cellStyle name="תא מסומן" xfId="19" builtinId="23" customBuiltin="1"/>
    <cellStyle name="תא מקושר" xfId="18" builtinId="24" customBuiltin="1"/>
  </cellStyles>
  <dxfs count="45">
    <dxf>
      <alignment horizontal="center" indent="0" readingOrder="0"/>
    </dxf>
    <dxf>
      <fill>
        <patternFill patternType="none">
          <bgColor auto="1"/>
        </patternFill>
      </fill>
    </dxf>
    <dxf>
      <alignment readingOrder="2"/>
    </dxf>
    <dxf>
      <alignment horizontal="right"/>
    </dxf>
    <dxf>
      <alignment horizontal="center"/>
    </dxf>
    <dxf>
      <alignment horizontal="right" vertical="center" textRotation="0" wrapText="0" indent="1" justifyLastLine="0" shrinkToFit="0" readingOrder="2"/>
    </dxf>
    <dxf>
      <alignment horizontal="right" vertical="center" textRotation="0" wrapText="0" indent="1" justifyLastLine="0" shrinkToFit="0" readingOrder="2"/>
    </dxf>
    <dxf>
      <alignment horizontal="right" vertical="center" textRotation="0" wrapText="0" indent="1" justifyLastLine="0" shrinkToFit="0" readingOrder="2"/>
    </dxf>
    <dxf>
      <alignment horizontal="right" vertical="center" textRotation="0" wrapText="0" indent="3" justifyLastLine="0" shrinkToFit="0" readingOrder="2"/>
    </dxf>
    <dxf>
      <font>
        <strike val="0"/>
        <outline val="0"/>
        <shadow val="0"/>
        <u val="none"/>
        <vertAlign val="baseline"/>
        <sz val="11"/>
        <color theme="1" tint="0.24994659260841701"/>
        <name val="Tahoma"/>
        <family val="2"/>
        <scheme val="none"/>
      </font>
      <fill>
        <patternFill patternType="none">
          <fgColor indexed="64"/>
          <bgColor auto="1"/>
        </patternFill>
      </fill>
    </dxf>
    <dxf>
      <font>
        <strike val="0"/>
        <outline val="0"/>
        <shadow val="0"/>
        <u val="none"/>
        <vertAlign val="baseline"/>
        <sz val="11"/>
        <color theme="1" tint="0.24994659260841701"/>
        <name val="Tahoma"/>
        <family val="2"/>
        <scheme val="none"/>
      </font>
      <fill>
        <patternFill patternType="none">
          <fgColor indexed="64"/>
          <bgColor auto="1"/>
        </patternFill>
      </fill>
    </dxf>
    <dxf>
      <font>
        <strike val="0"/>
        <outline val="0"/>
        <shadow val="0"/>
        <u val="none"/>
        <vertAlign val="baseline"/>
        <sz val="11"/>
        <color theme="1" tint="0.24994659260841701"/>
        <name val="Tahoma"/>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1"/>
        <color theme="1" tint="0.24994659260841701"/>
        <name val="Tahoma"/>
        <family val="2"/>
        <scheme val="none"/>
      </font>
      <fill>
        <patternFill patternType="none">
          <fgColor indexed="64"/>
          <bgColor indexed="65"/>
        </patternFill>
      </fill>
      <alignment horizontal="center" vertical="center" textRotation="0" wrapText="0" indent="0" justifyLastLine="0" shrinkToFit="0" readingOrder="2"/>
    </dxf>
    <dxf>
      <font>
        <strike val="0"/>
        <outline val="0"/>
        <shadow val="0"/>
        <u val="none"/>
        <vertAlign val="baseline"/>
        <sz val="11"/>
        <color theme="1" tint="0.24994659260841701"/>
        <name val="Tahoma"/>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tint="0.24994659260841701"/>
        <name val="Tahoma"/>
        <family val="2"/>
        <scheme val="none"/>
      </font>
      <fill>
        <patternFill patternType="none">
          <fgColor indexed="64"/>
          <bgColor indexed="65"/>
        </patternFill>
      </fill>
      <alignment horizontal="center" vertical="center" textRotation="0" wrapText="0" indent="0" justifyLastLine="0" shrinkToFit="0" readingOrder="2"/>
    </dxf>
    <dxf>
      <font>
        <strike val="0"/>
        <outline val="0"/>
        <shadow val="0"/>
        <u val="none"/>
        <vertAlign val="baseline"/>
        <sz val="11"/>
        <color theme="1" tint="0.24994659260841701"/>
        <name val="Tahoma"/>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tint="0.24994659260841701"/>
        <name val="Tahoma"/>
        <family val="2"/>
        <scheme val="none"/>
      </font>
      <fill>
        <patternFill patternType="none">
          <fgColor indexed="64"/>
          <bgColor indexed="65"/>
        </patternFill>
      </fill>
      <alignment horizontal="center" vertical="center" textRotation="0" wrapText="0" indent="0" justifyLastLine="0" shrinkToFit="0" readingOrder="2"/>
    </dxf>
    <dxf>
      <font>
        <strike val="0"/>
        <outline val="0"/>
        <shadow val="0"/>
        <u val="none"/>
        <vertAlign val="baseline"/>
        <sz val="11"/>
        <color theme="1" tint="0.24994659260841701"/>
        <name val="Tahom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tint="0.24994659260841701"/>
        <name val="Tahoma"/>
        <family val="2"/>
        <scheme val="none"/>
      </font>
      <fill>
        <patternFill patternType="none">
          <fgColor indexed="64"/>
          <bgColor indexed="65"/>
        </patternFill>
      </fill>
      <alignment horizontal="right" vertical="center" textRotation="0" wrapText="0" indent="0" justifyLastLine="0" shrinkToFit="0" readingOrder="2"/>
    </dxf>
    <dxf>
      <font>
        <strike val="0"/>
        <outline val="0"/>
        <shadow val="0"/>
        <u val="none"/>
        <vertAlign val="baseline"/>
        <sz val="11"/>
        <color theme="1" tint="0.24994659260841701"/>
        <name val="Tahoma"/>
        <family val="2"/>
        <scheme val="none"/>
      </font>
      <fill>
        <patternFill patternType="none">
          <fgColor indexed="64"/>
          <bgColor auto="1"/>
        </patternFill>
      </fill>
    </dxf>
    <dxf>
      <alignment horizontal="center"/>
    </dxf>
    <dxf>
      <alignment horizontal="right"/>
    </dxf>
    <dxf>
      <alignment readingOrder="2"/>
    </dxf>
    <dxf>
      <fill>
        <patternFill patternType="none">
          <bgColor auto="1"/>
        </patternFill>
      </fill>
    </dxf>
    <dxf>
      <alignment horizontal="center" indent="0" readingOrder="0"/>
    </dxf>
    <dxf>
      <alignment horizontal="right" vertical="center" textRotation="0" wrapText="0" indent="0" justifyLastLine="0" shrinkToFit="0" readingOrder="2"/>
    </dxf>
    <dxf>
      <alignment horizontal="center" vertical="center" textRotation="0" wrapText="0" indent="0" justifyLastLine="0" shrinkToFit="0" readingOrder="2"/>
    </dxf>
    <dxf>
      <alignment horizontal="center" vertical="center" textRotation="0" wrapText="0" indent="0" justifyLastLine="0" shrinkToFit="0" readingOrder="2"/>
    </dxf>
    <dxf>
      <alignment horizontal="center" vertical="center" textRotation="0" wrapText="0" indent="0" justifyLastLine="0" shrinkToFit="0" readingOrder="2"/>
    </dxf>
    <dxf>
      <alignment horizontal="center" vertical="center" textRotation="0" wrapText="0" indent="0" justifyLastLine="0" shrinkToFit="0" readingOrder="2"/>
    </dxf>
    <dxf>
      <alignment horizontal="right" vertical="center" textRotation="0" wrapText="0" indent="0" justifyLastLine="0" shrinkToFit="0" readingOrder="2"/>
    </dxf>
    <dxf>
      <alignment horizontal="right" vertical="center" textRotation="0" wrapText="0" indent="0" justifyLastLine="0" shrinkToFit="0" readingOrder="2"/>
    </dxf>
    <dxf>
      <alignment horizontal="right" vertical="center" textRotation="0" wrapText="0" indent="0" justifyLastLine="0" shrinkToFit="0" readingOrder="2"/>
    </dxf>
    <dxf>
      <alignment vertical="center" textRotation="0" wrapText="0" indent="0" justifyLastLine="0" shrinkToFit="0" readingOrder="2"/>
    </dxf>
    <dxf>
      <alignment vertical="center" textRotation="0" wrapText="0" indent="0" justifyLastLine="0" shrinkToFit="0" readingOrder="0"/>
    </dxf>
    <dxf>
      <border>
        <bottom style="thick">
          <color theme="6" tint="-0.499984740745262"/>
        </bottom>
      </border>
    </dxf>
    <dxf>
      <fill>
        <patternFill>
          <bgColor theme="0" tint="-4.9989318521683403E-2"/>
        </patternFill>
      </fill>
    </dxf>
    <dxf>
      <font>
        <color theme="0"/>
      </font>
      <fill>
        <patternFill>
          <bgColor theme="6" tint="-0.499984740745262"/>
        </patternFill>
      </fill>
    </dxf>
    <dxf>
      <font>
        <color theme="0"/>
      </font>
      <fill>
        <patternFill>
          <bgColor theme="6" tint="-0.499984740745262"/>
        </patternFill>
      </fill>
    </dxf>
    <dxf>
      <font>
        <b/>
        <i val="0"/>
        <color theme="1" tint="0.24994659260841701"/>
      </font>
    </dxf>
    <dxf>
      <font>
        <b val="0"/>
        <i val="0"/>
      </font>
      <border diagonalUp="0" diagonalDown="0">
        <left/>
        <right/>
        <top/>
        <bottom/>
        <vertical/>
        <horizontal/>
      </border>
    </dxf>
    <dxf>
      <border>
        <horizontal style="thin">
          <color theme="6" tint="-0.499984740745262"/>
        </horizontal>
      </border>
    </dxf>
    <dxf>
      <fill>
        <patternFill>
          <bgColor theme="0" tint="-4.9989318521683403E-2"/>
        </patternFill>
      </fill>
      <border diagonalUp="0" diagonalDown="0">
        <left/>
        <right/>
        <top/>
        <bottom/>
        <vertical/>
        <horizontal/>
      </border>
    </dxf>
    <dxf>
      <font>
        <color theme="0"/>
      </font>
      <fill>
        <patternFill patternType="solid">
          <fgColor theme="6"/>
          <bgColor theme="6" tint="-0.499984740745262"/>
        </patternFill>
      </fill>
    </dxf>
    <dxf>
      <font>
        <color theme="1"/>
      </font>
      <border diagonalUp="0" diagonalDown="0">
        <left/>
        <right/>
        <top/>
        <bottom/>
        <vertical/>
        <horizontal/>
      </border>
    </dxf>
  </dxfs>
  <tableStyles count="3">
    <tableStyle name="רישום לקורסים" pivot="0" count="3" xr9:uid="{00000000-0011-0000-FFFF-FFFF00000000}">
      <tableStyleElement type="wholeTable" dxfId="44"/>
      <tableStyleElement type="headerRow" dxfId="43"/>
      <tableStyleElement type="secondRowStripe" dxfId="42"/>
    </tableStyle>
    <tableStyle name="סיכום דרישות לנקודות זכות" pivot="0" count="3" xr9:uid="{00000000-0011-0000-FFFF-FFFF01000000}">
      <tableStyleElement type="wholeTable" dxfId="41"/>
      <tableStyleElement type="headerRow" dxfId="40"/>
      <tableStyleElement type="totalRow" dxfId="39"/>
    </tableStyle>
    <tableStyle name="סיכום סמסטר" table="0" count="3" xr9:uid="{00000000-0011-0000-FFFF-FFFF02000000}">
      <tableStyleElement type="headerRow" dxfId="38"/>
      <tableStyleElement type="totalRow" dxfId="37"/>
      <tableStyleElement type="secondRowStripe" dxfId="36"/>
    </tableStyle>
  </tableStyles>
  <colors>
    <mruColors>
      <color rgb="FF99CC00"/>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pivotSource>
    <c:name>[Office_35054794_TF00000034.xlsx]נתוני סיכום סמסטר!SemesterSummaryPivotTable</c:name>
    <c:fmtId val="16"/>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he-IL"/>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he-IL"/>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s>
    <c:plotArea>
      <c:layout/>
      <c:barChart>
        <c:barDir val="bar"/>
        <c:grouping val="clustered"/>
        <c:varyColors val="0"/>
        <c:ser>
          <c:idx val="0"/>
          <c:order val="0"/>
          <c:tx>
            <c:strRef>
              <c:f>'נתוני סיכום סמסטר'!$B$4</c:f>
              <c:strCache>
                <c:ptCount val="1"/>
                <c:pt idx="0">
                  <c:v>נקודות זכות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'נתוני סיכום סמסטר'!$A$5:$A$10</c:f>
              <c:strCache>
                <c:ptCount val="5"/>
                <c:pt idx="0">
                  <c:v>סמסטר 1</c:v>
                </c:pt>
                <c:pt idx="1">
                  <c:v>סמסטר 2</c:v>
                </c:pt>
                <c:pt idx="2">
                  <c:v>סמסטר 3</c:v>
                </c:pt>
                <c:pt idx="3">
                  <c:v>סמסטר 4</c:v>
                </c:pt>
                <c:pt idx="4">
                  <c:v>סמסטר 5</c:v>
                </c:pt>
              </c:strCache>
            </c:strRef>
          </c:cat>
          <c:val>
            <c:numRef>
              <c:f>'נתוני סיכום סמסטר'!$B$5:$B$10</c:f>
              <c:numCache>
                <c:formatCode>General</c:formatCode>
                <c:ptCount val="5"/>
                <c:pt idx="0">
                  <c:v>30</c:v>
                </c:pt>
                <c:pt idx="1">
                  <c:v>20</c:v>
                </c:pt>
                <c:pt idx="2">
                  <c:v>9</c:v>
                </c:pt>
                <c:pt idx="3">
                  <c:v>4</c:v>
                </c:pt>
                <c:pt idx="4">
                  <c:v>2</c:v>
                </c:pt>
              </c:numCache>
            </c:numRef>
          </c:val>
          <c:extLst>
            <c:ext xmlns:c16="http://schemas.microsoft.com/office/drawing/2014/chart" uri="{C3380CC4-5D6E-409C-BE32-E72D297353CC}">
              <c16:uniqueId val="{00000000-E35D-447E-BECC-685148EE9EC0}"/>
            </c:ext>
          </c:extLst>
        </c:ser>
        <c:ser>
          <c:idx val="1"/>
          <c:order val="1"/>
          <c:tx>
            <c:strRef>
              <c:f>'נתוני סיכום סמסטר'!$C$4</c:f>
              <c:strCache>
                <c:ptCount val="1"/>
                <c:pt idx="0">
                  <c:v>מקצועות </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'נתוני סיכום סמסטר'!$A$5:$A$10</c:f>
              <c:strCache>
                <c:ptCount val="5"/>
                <c:pt idx="0">
                  <c:v>סמסטר 1</c:v>
                </c:pt>
                <c:pt idx="1">
                  <c:v>סמסטר 2</c:v>
                </c:pt>
                <c:pt idx="2">
                  <c:v>סמסטר 3</c:v>
                </c:pt>
                <c:pt idx="3">
                  <c:v>סמסטר 4</c:v>
                </c:pt>
                <c:pt idx="4">
                  <c:v>סמסטר 5</c:v>
                </c:pt>
              </c:strCache>
            </c:strRef>
          </c:cat>
          <c:val>
            <c:numRef>
              <c:f>'נתוני סיכום סמסטר'!$C$5:$C$10</c:f>
              <c:numCache>
                <c:formatCode>General</c:formatCode>
                <c:ptCount val="5"/>
                <c:pt idx="0">
                  <c:v>12</c:v>
                </c:pt>
                <c:pt idx="1">
                  <c:v>8</c:v>
                </c:pt>
                <c:pt idx="2">
                  <c:v>4</c:v>
                </c:pt>
                <c:pt idx="3">
                  <c:v>2</c:v>
                </c:pt>
                <c:pt idx="4">
                  <c:v>1</c:v>
                </c:pt>
              </c:numCache>
            </c:numRef>
          </c:val>
          <c:extLst>
            <c:ext xmlns:c16="http://schemas.microsoft.com/office/drawing/2014/chart" uri="{C3380CC4-5D6E-409C-BE32-E72D297353CC}">
              <c16:uniqueId val="{00000001-E35D-447E-BECC-685148EE9EC0}"/>
            </c:ext>
          </c:extLst>
        </c:ser>
        <c:dLbls>
          <c:dLblPos val="outEnd"/>
          <c:showLegendKey val="0"/>
          <c:showVal val="1"/>
          <c:showCatName val="0"/>
          <c:showSerName val="0"/>
          <c:showPercent val="0"/>
          <c:showBubbleSize val="0"/>
        </c:dLbls>
        <c:gapWidth val="150"/>
        <c:overlap val="-41"/>
        <c:axId val="502532728"/>
        <c:axId val="502533120"/>
      </c:barChart>
      <c:catAx>
        <c:axId val="502532728"/>
        <c:scaling>
          <c:orientation val="maxMin"/>
        </c:scaling>
        <c:delete val="0"/>
        <c:axPos val="r"/>
        <c:majorGridlines>
          <c:spPr>
            <a:ln w="9525" cap="flat" cmpd="sng" algn="ctr">
              <a:solidFill>
                <a:schemeClr val="accent3">
                  <a:lumMod val="50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crossAx val="502533120"/>
        <c:crosses val="autoZero"/>
        <c:auto val="1"/>
        <c:lblAlgn val="ctr"/>
        <c:lblOffset val="100"/>
        <c:noMultiLvlLbl val="0"/>
      </c:catAx>
      <c:valAx>
        <c:axId val="502533120"/>
        <c:scaling>
          <c:orientation val="maxMin"/>
        </c:scaling>
        <c:delete val="1"/>
        <c:axPos val="t"/>
        <c:numFmt formatCode="General" sourceLinked="1"/>
        <c:majorTickMark val="none"/>
        <c:minorTickMark val="none"/>
        <c:tickLblPos val="nextTo"/>
        <c:crossAx val="502532728"/>
        <c:crosses val="autoZero"/>
        <c:crossBetween val="between"/>
      </c:valAx>
      <c:spPr>
        <a:noFill/>
        <a:ln>
          <a:solidFill>
            <a:schemeClr val="bg1"/>
          </a:solidFill>
        </a:ln>
        <a:effectLst/>
      </c:spPr>
    </c:plotArea>
    <c:legend>
      <c:legendPos val="l"/>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ahoma"/>
              <a:ea typeface="Tahoma"/>
              <a:cs typeface="Tahoma"/>
            </a:defRPr>
          </a:pPr>
          <a:endParaRPr lang="he-IL"/>
        </a:p>
      </c:txPr>
    </c:legend>
    <c:plotVisOnly val="1"/>
    <c:dispBlanksAs val="gap"/>
    <c:showDLblsOverMax val="0"/>
  </c:chart>
  <c:spPr>
    <a:noFill/>
    <a:ln w="9525" cap="flat" cmpd="sng" algn="ctr">
      <a:noFill/>
      <a:round/>
    </a:ln>
    <a:effectLst/>
  </c:spPr>
  <c:txPr>
    <a:bodyPr/>
    <a:lstStyle/>
    <a:p>
      <a:pPr>
        <a:defRPr>
          <a:latin typeface="+mn-lt"/>
        </a:defRPr>
      </a:pPr>
      <a:endParaRPr lang="he-I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104774</xdr:colOff>
      <xdr:row>3</xdr:row>
      <xdr:rowOff>381000</xdr:rowOff>
    </xdr:from>
    <xdr:to>
      <xdr:col>1</xdr:col>
      <xdr:colOff>1722120</xdr:colOff>
      <xdr:row>8</xdr:row>
      <xdr:rowOff>171450</xdr:rowOff>
    </xdr:to>
    <xdr:graphicFrame macro="">
      <xdr:nvGraphicFramePr>
        <xdr:cNvPr id="2" name="סיכוםסמסטר" descr="תרשים עמודות המציג את סך נקודות הזכות והמקצועות בכל סמסטר">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מחבר" refreshedDate="43644.56067673611" createdVersion="6" refreshedVersion="6" minRefreshableVersion="3" recordCount="27" xr:uid="{00000000-000A-0000-FFFF-FFFF0D000000}">
  <cacheSource type="worksheet">
    <worksheetSource name="קורסים"/>
  </cacheSource>
  <cacheFields count="6">
    <cacheField name="כותרת הקורס" numFmtId="0">
      <sharedItems count="26">
        <s v="אנתרופולוגיה"/>
        <s v="כתיבה באנגלית"/>
        <s v="מבוא לאנתרופולוגיה"/>
        <s v="מבוא למדעי החברה"/>
        <s v="מבוא למתמטיקה"/>
        <s v="מדעי החברה"/>
        <s v="מוסיקה יישומית"/>
        <s v="מיומנויות שמיעה 1"/>
        <s v="מיומנויות שמיעה 2"/>
        <s v="מיומנויות שמיעה 3"/>
        <s v="מיומנויות שמיעה 4"/>
        <s v="ניצוח 1"/>
        <s v="עולם הג'אז"/>
        <s v="עולם המוסיקה 1"/>
        <s v="עולם המוסיקה 2"/>
        <s v="עולם המוסיקה 3"/>
        <s v="צורה וניתוח"/>
        <s v="קורס פסנתר"/>
        <s v="תולדות האמנות"/>
        <s v="תולדות האמנות "/>
        <s v="תולדות המוסיקה בתרבות המערבית 1"/>
        <s v="תולדות המוסיקה בתרבות המערבית 2"/>
        <s v="תיאוריית המוסיקה 1"/>
        <s v="תיאוריית המוסיקה 2"/>
        <s v="תיאוריית המוסיקה 3"/>
        <s v="תיאוריית המוסיקה 4"/>
      </sharedItems>
    </cacheField>
    <cacheField name="מס' קורס" numFmtId="0">
      <sharedItems/>
    </cacheField>
    <cacheField name="דרישת תואר" numFmtId="0">
      <sharedItems/>
    </cacheField>
    <cacheField name="נקודות זכות" numFmtId="0">
      <sharedItems containsSemiMixedTypes="0" containsString="0" containsNumber="1" containsInteger="1" minValue="2" maxValue="4" count="3">
        <n v="4"/>
        <n v="3"/>
        <n v="2"/>
      </sharedItems>
    </cacheField>
    <cacheField name="הושלם?" numFmtId="0">
      <sharedItems containsBlank="1"/>
    </cacheField>
    <cacheField name="סמסטר" numFmtId="0">
      <sharedItems count="5">
        <s v="סמסטר 1"/>
        <s v="סמסטר 2"/>
        <s v="סמסטר 3"/>
        <s v="סמסטר 4"/>
        <s v="סמסטר 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x v="0"/>
    <s v="אנת 108"/>
    <s v="לימודים כלליים"/>
    <x v="0"/>
    <s v="כן"/>
    <x v="0"/>
  </r>
  <r>
    <x v="1"/>
    <s v="אנג 101"/>
    <s v="לימודים כלליים"/>
    <x v="1"/>
    <s v="כן"/>
    <x v="0"/>
  </r>
  <r>
    <x v="1"/>
    <s v="אנג 201"/>
    <s v="לימודים כלליים"/>
    <x v="1"/>
    <s v="כן"/>
    <x v="1"/>
  </r>
  <r>
    <x v="2"/>
    <s v="אנת 208"/>
    <s v="לימודים כלליים"/>
    <x v="1"/>
    <s v="כן"/>
    <x v="1"/>
  </r>
  <r>
    <x v="3"/>
    <s v="חבר 101"/>
    <s v="לימודים כלליים"/>
    <x v="1"/>
    <s v="כן"/>
    <x v="0"/>
  </r>
  <r>
    <x v="4"/>
    <s v="מתמ 101"/>
    <s v="לימודים כלליים"/>
    <x v="1"/>
    <s v="כן"/>
    <x v="0"/>
  </r>
  <r>
    <x v="5"/>
    <s v="חבר 201"/>
    <s v="לימודים כלליים"/>
    <x v="1"/>
    <s v="כן"/>
    <x v="0"/>
  </r>
  <r>
    <x v="6"/>
    <s v="מוס 215"/>
    <s v="חוג ראשי"/>
    <x v="1"/>
    <m/>
    <x v="2"/>
  </r>
  <r>
    <x v="7"/>
    <s v="מוס 113"/>
    <s v="חוג ראשי"/>
    <x v="2"/>
    <s v="כן"/>
    <x v="0"/>
  </r>
  <r>
    <x v="8"/>
    <s v="מוס 213"/>
    <s v="חוג ראשי"/>
    <x v="2"/>
    <s v="כן"/>
    <x v="1"/>
  </r>
  <r>
    <x v="9"/>
    <s v="מוס 313"/>
    <s v="חוג ראשי"/>
    <x v="2"/>
    <m/>
    <x v="2"/>
  </r>
  <r>
    <x v="10"/>
    <s v="מוס 413"/>
    <s v="חוג ראשי"/>
    <x v="2"/>
    <m/>
    <x v="3"/>
  </r>
  <r>
    <x v="11"/>
    <s v="מוס 114"/>
    <s v="חוג ראשי"/>
    <x v="2"/>
    <s v="כן"/>
    <x v="0"/>
  </r>
  <r>
    <x v="12"/>
    <s v="מוס 105"/>
    <s v="קורס בחירה"/>
    <x v="0"/>
    <s v="כן"/>
    <x v="1"/>
  </r>
  <r>
    <x v="13"/>
    <s v="מוס 112"/>
    <s v="חוג ראשי"/>
    <x v="2"/>
    <s v="כן"/>
    <x v="0"/>
  </r>
  <r>
    <x v="14"/>
    <s v="מוס 212"/>
    <s v="חוג ראשי"/>
    <x v="2"/>
    <s v="כן"/>
    <x v="1"/>
  </r>
  <r>
    <x v="15"/>
    <s v="מוס 213"/>
    <s v="חוג ראשי"/>
    <x v="2"/>
    <s v="לא"/>
    <x v="2"/>
  </r>
  <r>
    <x v="16"/>
    <s v="‏מוס 214"/>
    <s v="חוג ראשי"/>
    <x v="2"/>
    <s v="כן"/>
    <x v="1"/>
  </r>
  <r>
    <x v="17"/>
    <s v="מוס 109"/>
    <s v="חוג ראשי"/>
    <x v="2"/>
    <s v="כן"/>
    <x v="0"/>
  </r>
  <r>
    <x v="18"/>
    <s v="אמנ 101"/>
    <s v="לימודים כלליים"/>
    <x v="2"/>
    <s v="כן"/>
    <x v="0"/>
  </r>
  <r>
    <x v="19"/>
    <s v="אמנ 201"/>
    <s v="לימודים כלליים"/>
    <x v="2"/>
    <s v="כן"/>
    <x v="1"/>
  </r>
  <r>
    <x v="20"/>
    <s v="מוס 101"/>
    <s v="חוג ראשי"/>
    <x v="2"/>
    <s v="כן"/>
    <x v="0"/>
  </r>
  <r>
    <x v="21"/>
    <s v="מוס 201"/>
    <s v="חוג ראשי"/>
    <x v="2"/>
    <s v="כן"/>
    <x v="0"/>
  </r>
  <r>
    <x v="22"/>
    <s v="מוס 110"/>
    <s v="חוג ראשי"/>
    <x v="2"/>
    <s v="כן"/>
    <x v="1"/>
  </r>
  <r>
    <x v="23"/>
    <s v="מוס 210"/>
    <s v="חוג ראשי"/>
    <x v="2"/>
    <s v="כן"/>
    <x v="2"/>
  </r>
  <r>
    <x v="24"/>
    <s v="מוס 310"/>
    <s v="חוג ראשי"/>
    <x v="2"/>
    <m/>
    <x v="3"/>
  </r>
  <r>
    <x v="25"/>
    <s v="מוס 410"/>
    <s v="חוג ראשי"/>
    <x v="2"/>
    <m/>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SemesterSummaryPivotTable" cacheId="0" applyNumberFormats="0" applyBorderFormats="0" applyFontFormats="0" applyPatternFormats="0" applyAlignmentFormats="0" applyWidthHeightFormats="1" dataCaption="Values" grandTotalCaption="סה&quot;כ" updatedVersion="6" minRefreshableVersion="3" itemPrintTitles="1" createdVersion="4" indent="0" outline="1" outlineData="1" multipleFieldFilters="0" chartFormat="21" rowHeaderCaption="סמסטר">
  <location ref="A4:C10" firstHeaderRow="0" firstDataRow="1" firstDataCol="1"/>
  <pivotFields count="6">
    <pivotField dataField="1" showAll="0">
      <items count="27">
        <item x="0"/>
        <item x="1"/>
        <item x="2"/>
        <item x="3"/>
        <item x="4"/>
        <item x="5"/>
        <item x="6"/>
        <item x="7"/>
        <item x="8"/>
        <item x="9"/>
        <item x="10"/>
        <item x="11"/>
        <item x="12"/>
        <item x="13"/>
        <item x="14"/>
        <item x="15"/>
        <item x="16"/>
        <item x="17"/>
        <item x="18"/>
        <item x="19"/>
        <item x="20"/>
        <item x="21"/>
        <item x="22"/>
        <item x="23"/>
        <item x="24"/>
        <item x="25"/>
        <item t="default"/>
      </items>
    </pivotField>
    <pivotField showAll="0"/>
    <pivotField showAll="0"/>
    <pivotField dataField="1" showAll="0">
      <items count="4">
        <item x="2"/>
        <item x="1"/>
        <item x="0"/>
        <item t="default"/>
      </items>
    </pivotField>
    <pivotField showAll="0"/>
    <pivotField axis="axisRow" showAll="0" sortType="ascending">
      <items count="6">
        <item x="0"/>
        <item x="1"/>
        <item x="2"/>
        <item x="3"/>
        <item x="4"/>
        <item t="default"/>
      </items>
    </pivotField>
  </pivotFields>
  <rowFields count="1">
    <field x="5"/>
  </rowFields>
  <rowItems count="6">
    <i>
      <x/>
    </i>
    <i>
      <x v="1"/>
    </i>
    <i>
      <x v="2"/>
    </i>
    <i>
      <x v="3"/>
    </i>
    <i>
      <x v="4"/>
    </i>
    <i t="grand">
      <x/>
    </i>
  </rowItems>
  <colFields count="1">
    <field x="-2"/>
  </colFields>
  <colItems count="2">
    <i>
      <x/>
    </i>
    <i i="1">
      <x v="1"/>
    </i>
  </colItems>
  <dataFields count="2">
    <dataField name="נקודות זכות " fld="3" baseField="5" baseItem="3"/>
    <dataField name="מקצועות " fld="0" subtotal="count" baseField="5" baseItem="3"/>
  </dataFields>
  <formats count="5">
    <format dxfId="24">
      <pivotArea outline="0" collapsedLevelsAreSubtotals="1" fieldPosition="0"/>
    </format>
    <format dxfId="23">
      <pivotArea type="all" dataOnly="0" outline="0" fieldPosition="0"/>
    </format>
    <format dxfId="22">
      <pivotArea dataOnly="0" labelOnly="1" grandRow="1" outline="0" fieldPosition="0"/>
    </format>
    <format dxfId="21">
      <pivotArea dataOnly="0" labelOnly="1" grandRow="1" outline="0" fieldPosition="0"/>
    </format>
    <format dxfId="20">
      <pivotArea dataOnly="0" labelOnly="1" outline="0" fieldPosition="0">
        <references count="1">
          <reference field="4294967294" count="2">
            <x v="0"/>
            <x v="1"/>
          </reference>
        </references>
      </pivotArea>
    </format>
  </formats>
  <chartFormats count="2">
    <chartFormat chart="16" format="4" series="1">
      <pivotArea type="data" outline="0" fieldPosition="0">
        <references count="1">
          <reference field="4294967294" count="1" selected="0">
            <x v="0"/>
          </reference>
        </references>
      </pivotArea>
    </chartFormat>
    <chartFormat chart="16" format="5" series="1">
      <pivotArea type="data" outline="0" fieldPosition="0">
        <references count="1">
          <reference field="4294967294" count="1" selected="0">
            <x v="1"/>
          </reference>
        </references>
      </pivotArea>
    </chartFormat>
  </chartFormats>
  <pivotTableStyleInfo name="סיכום סמסטר" showRowHeaders="1" showColHeaders="1" showRowStripes="1" showColStripes="0" showLastColumn="1"/>
  <extLst>
    <ext xmlns:x14="http://schemas.microsoft.com/office/spreadsheetml/2009/9/main" uri="{962EF5D1-5CA2-4c93-8EF4-DBF5C05439D2}">
      <x14:pivotTableDefinition xmlns:xm="http://schemas.microsoft.com/office/excel/2006/main" altTextSummary="טבלת PivotTable זו מחשבת סך הכל נקודות זכות ומקצועות לפי סמסטר"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greeRequirements" displayName="DegreeRequirements" ref="C4:F9" totalsRowCount="1" headerRowDxfId="11" dataDxfId="9" totalsRowDxfId="10" headerRowBorderDxfId="35">
  <tableColumns count="4">
    <tableColumn id="1" xr3:uid="{00000000-0010-0000-0000-000001000000}" name="דרישות לנקודות זכות" totalsRowLabel="סכומים כוללים" dataDxfId="19" totalsRowDxfId="18"/>
    <tableColumn id="2" xr3:uid="{00000000-0010-0000-0000-000002000000}" name="סך הכל" totalsRowFunction="sum" dataDxfId="17" totalsRowDxfId="16"/>
    <tableColumn id="3" xr3:uid="{00000000-0010-0000-0000-000003000000}" name="הושגו" totalsRowFunction="sum" dataDxfId="15" totalsRowDxfId="14">
      <calculatedColumnFormula>IFERROR(SUMIFS(קורסים[נקודות זכות],קורסים[דרישת תואר],DegreeRequirements[[#This Row],[דרישות לנקודות זכות]],קורסים[הושלם?],"=כן"),"")</calculatedColumnFormula>
    </tableColumn>
    <tableColumn id="4" xr3:uid="{00000000-0010-0000-0000-000004000000}" name="נדרשות" totalsRowFunction="sum" dataDxfId="13" totalsRowDxfId="12">
      <calculatedColumnFormula>IFERROR(DegreeRequirements[[#This Row],[סך הכל]]-DegreeRequirements[[#This Row],[הושגו]],"")</calculatedColumnFormula>
    </tableColumn>
  </tableColumns>
  <tableStyleInfo name="סיכום דרישות לנקודות זכות" showFirstColumn="0" showLastColumn="0" showRowStripes="0" showColumnStripes="1"/>
  <extLst>
    <ext xmlns:x14="http://schemas.microsoft.com/office/spreadsheetml/2009/9/main" uri="{504A1905-F514-4f6f-8877-14C23A59335A}">
      <x14:table altTextSummary="רשימה של דרישות לנקודות זכות כגון 'חוג ראשי', יחד עם 'סך הכל נקודות זכות', 'נקודות זכות שנצברו' ו'נקודות זכות דרושות'"/>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קורסים" displayName="קורסים" ref="A2:F29" headerRowDxfId="34" dataDxfId="33">
  <autoFilter ref="A2:F29" xr:uid="{00000000-0009-0000-0100-000004000000}"/>
  <sortState xmlns:xlrd2="http://schemas.microsoft.com/office/spreadsheetml/2017/richdata2" ref="A3:F29">
    <sortCondition ref="A2:A29"/>
  </sortState>
  <tableColumns count="6">
    <tableColumn id="1" xr3:uid="{00000000-0010-0000-0100-000001000000}" name="כותרת הקורס" totalsRowLabel="סה&quot;כ" dataDxfId="8" totalsRowDxfId="32"/>
    <tableColumn id="2" xr3:uid="{00000000-0010-0000-0100-000002000000}" name="מס' קורס" dataDxfId="7" totalsRowDxfId="31"/>
    <tableColumn id="3" xr3:uid="{00000000-0010-0000-0100-000003000000}" name="דרישת תואר" dataDxfId="6" totalsRowDxfId="30"/>
    <tableColumn id="4" xr3:uid="{00000000-0010-0000-0100-000004000000}" name="נקודות זכות" dataDxfId="29" totalsRowDxfId="28"/>
    <tableColumn id="6" xr3:uid="{00000000-0010-0000-0100-000006000000}" name="הושלם?" dataDxfId="27" totalsRowDxfId="26"/>
    <tableColumn id="5" xr3:uid="{00000000-0010-0000-0100-000005000000}" name="סמסטר" totalsRowFunction="count" dataDxfId="5" totalsRowDxfId="25"/>
  </tableColumns>
  <tableStyleInfo name="רישום לקורסים" showFirstColumn="0" showLastColumn="0" showRowStripes="1" showColumnStripes="0"/>
  <extLst>
    <ext xmlns:x14="http://schemas.microsoft.com/office/spreadsheetml/2009/9/main" uri="{504A1905-F514-4f6f-8877-14C23A59335A}">
      <x14:table altTextSummary="הזן שם קורס, מספר קורס, נקודות זכות ומספר סמסטר בטבלה זו. בחר 'כן' או 'לא' לקורסים שהושלמו ודרישות תואר"/>
    </ext>
  </extLst>
</table>
</file>

<file path=xl/theme/theme1.xml><?xml version="1.0" encoding="utf-8"?>
<a:theme xmlns:a="http://schemas.openxmlformats.org/drawingml/2006/main" name="Office Theme">
  <a:themeElements>
    <a:clrScheme name="College Credit Tracker">
      <a:dk1>
        <a:sysClr val="windowText" lastClr="000000"/>
      </a:dk1>
      <a:lt1>
        <a:sysClr val="window" lastClr="FFFFFF"/>
      </a:lt1>
      <a:dk2>
        <a:srgbClr val="000000"/>
      </a:dk2>
      <a:lt2>
        <a:srgbClr val="F2F2F2"/>
      </a:lt2>
      <a:accent1>
        <a:srgbClr val="EBB828"/>
      </a:accent1>
      <a:accent2>
        <a:srgbClr val="269E6F"/>
      </a:accent2>
      <a:accent3>
        <a:srgbClr val="2699BA"/>
      </a:accent3>
      <a:accent4>
        <a:srgbClr val="EA8B23"/>
      </a:accent4>
      <a:accent5>
        <a:srgbClr val="8163A7"/>
      </a:accent5>
      <a:accent6>
        <a:srgbClr val="DB5368"/>
      </a:accent6>
      <a:hlink>
        <a:srgbClr val="269EBA"/>
      </a:hlink>
      <a:folHlink>
        <a:srgbClr val="8163A7"/>
      </a:folHlink>
    </a:clrScheme>
    <a:fontScheme name="College Credit Tracker">
      <a:majorFont>
        <a:latin typeface="Times New Roman"/>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autoPageBreaks="0" fitToPage="1"/>
  </sheetPr>
  <dimension ref="A1:F12"/>
  <sheetViews>
    <sheetView showGridLines="0" rightToLeft="1" tabSelected="1" zoomScaleNormal="100" workbookViewId="0">
      <selection sqref="A1:B3"/>
    </sheetView>
  </sheetViews>
  <sheetFormatPr defaultRowHeight="30" customHeight="1" x14ac:dyDescent="0.2"/>
  <cols>
    <col min="1" max="1" width="42.5" customWidth="1"/>
    <col min="2" max="2" width="31" customWidth="1"/>
    <col min="3" max="3" width="32.5" customWidth="1"/>
    <col min="4" max="4" width="16.25" customWidth="1"/>
    <col min="5" max="6" width="22.125" customWidth="1"/>
    <col min="7" max="7" width="2.5" customWidth="1"/>
  </cols>
  <sheetData>
    <row r="1" spans="1:6" ht="6.75" customHeight="1" x14ac:dyDescent="0.2">
      <c r="A1" s="33" t="s">
        <v>0</v>
      </c>
      <c r="B1" s="33"/>
      <c r="C1" s="1"/>
      <c r="D1" s="1"/>
      <c r="E1" s="1"/>
      <c r="F1" s="1"/>
    </row>
    <row r="2" spans="1:6" ht="51" customHeight="1" x14ac:dyDescent="0.2">
      <c r="A2" s="33"/>
      <c r="B2" s="33"/>
      <c r="C2" s="27" t="s">
        <v>4</v>
      </c>
      <c r="D2" s="28"/>
      <c r="E2" s="28"/>
      <c r="F2" s="28"/>
    </row>
    <row r="3" spans="1:6" ht="6.75" customHeight="1" x14ac:dyDescent="0.2">
      <c r="A3" s="33"/>
      <c r="B3" s="33"/>
      <c r="C3" s="2"/>
      <c r="D3" s="2"/>
      <c r="E3" s="2"/>
      <c r="F3" s="2"/>
    </row>
    <row r="4" spans="1:6" ht="36" customHeight="1" thickBot="1" x14ac:dyDescent="0.25">
      <c r="A4" s="29" t="s">
        <v>1</v>
      </c>
      <c r="B4" s="30"/>
      <c r="C4" s="16" t="s">
        <v>5</v>
      </c>
      <c r="D4" s="17" t="s">
        <v>12</v>
      </c>
      <c r="E4" s="17" t="s">
        <v>14</v>
      </c>
      <c r="F4" s="17" t="s">
        <v>15</v>
      </c>
    </row>
    <row r="5" spans="1:6" ht="30" customHeight="1" thickTop="1" x14ac:dyDescent="0.2">
      <c r="A5" s="31" t="s">
        <v>2</v>
      </c>
      <c r="B5" s="31"/>
      <c r="C5" s="3" t="s">
        <v>6</v>
      </c>
      <c r="D5" s="4">
        <v>54</v>
      </c>
      <c r="E5" s="4">
        <f>IFERROR(SUMIFS(קורסים[נקודות זכות],קורסים[דרישת תואר],DegreeRequirements[[#This Row],[דרישות לנקודות זכות]],קורסים[הושלם?],"=כן"),"")</f>
        <v>22</v>
      </c>
      <c r="F5" s="5">
        <f>IFERROR(DegreeRequirements[[#This Row],[סך הכל]]-DegreeRequirements[[#This Row],[הושגו]],"")</f>
        <v>32</v>
      </c>
    </row>
    <row r="6" spans="1:6" ht="30" customHeight="1" x14ac:dyDescent="0.2">
      <c r="A6" s="32"/>
      <c r="B6" s="32"/>
      <c r="C6" s="3" t="s">
        <v>7</v>
      </c>
      <c r="D6" s="4" t="s">
        <v>13</v>
      </c>
      <c r="E6" s="4">
        <f>IFERROR(SUMIFS(קורסים[נקודות זכות],קורסים[דרישת תואר],DegreeRequirements[[#This Row],[דרישות לנקודות זכות]],קורסים[הושלם?],"=כן"),"")</f>
        <v>0</v>
      </c>
      <c r="F6" s="5" t="str">
        <f>IFERROR(DegreeRequirements[[#This Row],[סך הכל]]-DegreeRequirements[[#This Row],[הושגו]],"")</f>
        <v/>
      </c>
    </row>
    <row r="7" spans="1:6" ht="30" customHeight="1" x14ac:dyDescent="0.2">
      <c r="A7" s="32"/>
      <c r="B7" s="32"/>
      <c r="C7" s="3" t="s">
        <v>8</v>
      </c>
      <c r="D7" s="4">
        <v>4</v>
      </c>
      <c r="E7" s="4">
        <f>IFERROR(SUMIFS(קורסים[נקודות זכות],קורסים[דרישת תואר],DegreeRequirements[[#This Row],[דרישות לנקודות זכות]],קורסים[הושלם?],"=כן"),"")</f>
        <v>4</v>
      </c>
      <c r="F7" s="5">
        <f>IFERROR(DegreeRequirements[[#This Row],[סך הכל]]-DegreeRequirements[[#This Row],[הושגו]],"")</f>
        <v>0</v>
      </c>
    </row>
    <row r="8" spans="1:6" ht="30" customHeight="1" x14ac:dyDescent="0.2">
      <c r="A8" s="32"/>
      <c r="B8" s="32"/>
      <c r="C8" s="3" t="s">
        <v>9</v>
      </c>
      <c r="D8" s="4">
        <v>66</v>
      </c>
      <c r="E8" s="5">
        <f>IFERROR(SUMIFS(קורסים[נקודות זכות],קורסים[דרישת תואר],DegreeRequirements[[#This Row],[דרישות לנקודות זכות]],קורסים[הושלם?],"=כן"),"")</f>
        <v>26</v>
      </c>
      <c r="F8" s="5">
        <f>IFERROR(DegreeRequirements[[#This Row],[סך הכל]]-DegreeRequirements[[#This Row],[הושגו]],"")</f>
        <v>40</v>
      </c>
    </row>
    <row r="9" spans="1:6" ht="30" customHeight="1" x14ac:dyDescent="0.2">
      <c r="A9" s="32"/>
      <c r="B9" s="32"/>
      <c r="C9" s="6" t="s">
        <v>10</v>
      </c>
      <c r="D9" s="4">
        <f>SUBTOTAL(109,DegreeRequirements[סך הכל])</f>
        <v>124</v>
      </c>
      <c r="E9" s="4">
        <f>SUBTOTAL(109,DegreeRequirements[הושגו])</f>
        <v>52</v>
      </c>
      <c r="F9" s="4">
        <f>SUBTOTAL(109,DegreeRequirements[נדרשות])</f>
        <v>72</v>
      </c>
    </row>
    <row r="10" spans="1:6" ht="30" customHeight="1" x14ac:dyDescent="0.2">
      <c r="A10" s="32"/>
      <c r="B10" s="32"/>
      <c r="C10" s="7"/>
      <c r="D10" s="7"/>
      <c r="E10" s="7"/>
      <c r="F10" s="7"/>
    </row>
    <row r="11" spans="1:6" ht="30" customHeight="1" x14ac:dyDescent="0.25">
      <c r="A11" s="26" t="s">
        <v>3</v>
      </c>
      <c r="B11" s="26"/>
      <c r="C11" s="18" t="s">
        <v>11</v>
      </c>
      <c r="D11" s="24">
        <f>CreditsEarned</f>
        <v>52</v>
      </c>
      <c r="E11" s="25"/>
      <c r="F11" s="19" t="str">
        <f>TEXT(DegreeRequirements[[#Totals],[הושגו]]/DegreeRequirements[[#Totals],[סך הכל]],"##%")&amp;" הושלם!"</f>
        <v>42% הושלם!</v>
      </c>
    </row>
    <row r="12" spans="1:6" ht="39" customHeight="1" x14ac:dyDescent="0.2">
      <c r="A12" s="26"/>
      <c r="B12" s="26"/>
      <c r="C12" s="7"/>
      <c r="D12" s="23" t="str">
        <f>IF(CreditsEarned&gt;=(CreditsNeeded)," מזל טוב!",IF(CreditsEarned&gt;=(CreditsNeeded*0.75),"לא נשאר לך הרבה!",IF(CreditsEarned&gt;=(CreditsNeeded*0.5)," הגעת ליותר מ- 1/2 מהמטרה שלך!",IF(CreditsEarned&gt;=(CreditsNeeded*0.25)," המשך כך!",""))))</f>
        <v xml:space="preserve"> המשך כך!</v>
      </c>
      <c r="E12" s="23"/>
      <c r="F12" s="8"/>
    </row>
  </sheetData>
  <mergeCells count="7">
    <mergeCell ref="D12:E12"/>
    <mergeCell ref="D11:E11"/>
    <mergeCell ref="A11:B12"/>
    <mergeCell ref="C2:F2"/>
    <mergeCell ref="A4:B4"/>
    <mergeCell ref="A5:B10"/>
    <mergeCell ref="A1:B3"/>
  </mergeCells>
  <conditionalFormatting sqref="D11">
    <cfRule type="dataBar" priority="2">
      <dataBar showValue="0">
        <cfvo type="num" val="0"/>
        <cfvo type="formula" val="CreditsNeeded"/>
        <color theme="4"/>
      </dataBar>
      <extLst>
        <ext xmlns:x14="http://schemas.microsoft.com/office/spreadsheetml/2009/9/main" uri="{B025F937-C7B1-47D3-B67F-A62EFF666E3E}">
          <x14:id>{0E8AC252-64E9-4193-84AB-25278FC57BE6}</x14:id>
        </ext>
      </extLst>
    </cfRule>
  </conditionalFormatting>
  <conditionalFormatting sqref="E5">
    <cfRule type="dataBar" priority="8">
      <dataBar>
        <cfvo type="num" val="0"/>
        <cfvo type="num" val="$D$5"/>
        <color theme="4"/>
      </dataBar>
      <extLst>
        <ext xmlns:x14="http://schemas.microsoft.com/office/spreadsheetml/2009/9/main" uri="{B025F937-C7B1-47D3-B67F-A62EFF666E3E}">
          <x14:id>{441F2552-7088-4550-9457-3B58280E2DBC}</x14:id>
        </ext>
      </extLst>
    </cfRule>
  </conditionalFormatting>
  <conditionalFormatting sqref="E6">
    <cfRule type="dataBar" priority="7">
      <dataBar>
        <cfvo type="num" val="0"/>
        <cfvo type="num" val="$D$6"/>
        <color theme="4"/>
      </dataBar>
      <extLst>
        <ext xmlns:x14="http://schemas.microsoft.com/office/spreadsheetml/2009/9/main" uri="{B025F937-C7B1-47D3-B67F-A62EFF666E3E}">
          <x14:id>{9593B8BC-3718-4747-9E78-F8B7C881F22C}</x14:id>
        </ext>
      </extLst>
    </cfRule>
  </conditionalFormatting>
  <conditionalFormatting sqref="E7">
    <cfRule type="dataBar" priority="6">
      <dataBar>
        <cfvo type="num" val="0"/>
        <cfvo type="num" val="$D$7"/>
        <color theme="4"/>
      </dataBar>
      <extLst>
        <ext xmlns:x14="http://schemas.microsoft.com/office/spreadsheetml/2009/9/main" uri="{B025F937-C7B1-47D3-B67F-A62EFF666E3E}">
          <x14:id>{5305A619-4F89-47F2-AD30-3062E725E2DF}</x14:id>
        </ext>
      </extLst>
    </cfRule>
  </conditionalFormatting>
  <conditionalFormatting sqref="E8">
    <cfRule type="dataBar" priority="5">
      <dataBar>
        <cfvo type="num" val="0"/>
        <cfvo type="num" val="$D$8"/>
        <color theme="4"/>
      </dataBar>
      <extLst>
        <ext xmlns:x14="http://schemas.microsoft.com/office/spreadsheetml/2009/9/main" uri="{B025F937-C7B1-47D3-B67F-A62EFF666E3E}">
          <x14:id>{85CD9A35-E870-4275-913B-838A4F09F192}</x14:id>
        </ext>
      </extLst>
    </cfRule>
  </conditionalFormatting>
  <dataValidations count="11">
    <dataValidation allowBlank="1" showInputMessage="1" showErrorMessage="1" prompt="הזן את שם הקורס בתא זה ואת הפרטים בטבלה שמתחת" sqref="C2" xr:uid="{00000000-0002-0000-0000-000000000000}"/>
    <dataValidation allowBlank="1" showInputMessage="1" showErrorMessage="1" prompt="הזן את הדרישות לנקודות הזכות בעמודה זו תחת כותרת זו" sqref="C4" xr:uid="{00000000-0002-0000-0000-000001000000}"/>
    <dataValidation allowBlank="1" showInputMessage="1" showErrorMessage="1" prompt="הזן סך הכל נקודות זכות בעמודה זו תחת כותרת זו" sqref="D4" xr:uid="{00000000-0002-0000-0000-000002000000}"/>
    <dataValidation allowBlank="1" showInputMessage="1" showErrorMessage="1" prompt="נקודות הזכות שנצברו מחושבות באופן אוטומטי בעמודה זו תחת כותרת זו. סרגל הנתונים מתעדכן באופן אוטומטי" sqref="E4" xr:uid="{00000000-0002-0000-0000-000003000000}"/>
    <dataValidation allowBlank="1" showInputMessage="1" showErrorMessage="1" prompt="נקודות הזכות הדרושות מחושבות באופן אוטומטי בעמודה זו תחת כותרת זו. סימן ביקורת יופיע כשהערך יהיה שווה לאפס. סרגל התקדמות כוללת נמצא בתאים שמתחת לטבלה" sqref="F4" xr:uid="{00000000-0002-0000-0000-000004000000}"/>
    <dataValidation allowBlank="1" showInputMessage="1" showErrorMessage="1" prompt="סרגל ההתקדמות הכוללת נמצא בתא זה. אחוז השלמת הקורס מתעדכן באופן אוטומטי בתא משמאל וההודעה בתא שמתחת" sqref="D11:E11" xr:uid="{00000000-0002-0000-0000-000005000000}"/>
    <dataValidation allowBlank="1" showInputMessage="1" showErrorMessage="1" prompt="סרגל ההתקדמות הכוללת נמצא בתא משמאל" sqref="C11" xr:uid="{00000000-0002-0000-0000-000006000000}"/>
    <dataValidation allowBlank="1" showInputMessage="1" showErrorMessage="1" prompt="אחוז השלמת הקורס מתעדכן באופן אוטומטי בתא זה" sqref="F11" xr:uid="{00000000-0002-0000-0000-000007000000}"/>
    <dataValidation allowBlank="1" showInputMessage="1" showErrorMessage="1" prompt="ההודעה מתעדכנת באופן אוטומטי בתא זה" sqref="D12:E12" xr:uid="{00000000-0002-0000-0000-000008000000}"/>
    <dataValidation allowBlank="1" showInputMessage="1" showErrorMessage="1" prompt="צור 'כלי תכנון של נקודות זכות בלימודים' בחוברת עבודה זו. הכותרת של חוברת עבודה זו נמצאת בתא זה והתרשים בתא A5. הזן שם קורס בתא C2 ופרטים בטבלה 'דרישות תואר'" sqref="A1:B3" xr:uid="{00000000-0002-0000-0000-000009000000}"/>
    <dataValidation allowBlank="1" showInputMessage="1" showErrorMessage="1" prompt="תרשים סיכום הסמסטר נמצא בתא שמתחת ועצה מופיעה בתא A11" sqref="A4:B4" xr:uid="{00000000-0002-0000-0000-00000A000000}"/>
  </dataValidations>
  <printOptions horizontalCentered="1"/>
  <pageMargins left="0.7" right="0.7" top="0.75" bottom="0.75" header="0.3" footer="0.3"/>
  <pageSetup paperSize="9" fitToHeight="0" orientation="portrait"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0E8AC252-64E9-4193-84AB-25278FC57BE6}">
            <x14:dataBar minLength="0" maxLength="100" gradient="0">
              <x14:cfvo type="num">
                <xm:f>0</xm:f>
              </x14:cfvo>
              <x14:cfvo type="formula">
                <xm:f>CreditsNeeded</xm:f>
              </x14:cfvo>
              <x14:negativeFillColor rgb="FFFF0000"/>
              <x14:axisColor rgb="FF000000"/>
            </x14:dataBar>
          </x14:cfRule>
          <xm:sqref>D11</xm:sqref>
        </x14:conditionalFormatting>
        <x14:conditionalFormatting xmlns:xm="http://schemas.microsoft.com/office/excel/2006/main">
          <x14:cfRule type="dataBar" id="{441F2552-7088-4550-9457-3B58280E2DBC}">
            <x14:dataBar minLength="0" maxLength="100" gradient="0">
              <x14:cfvo type="num">
                <xm:f>0</xm:f>
              </x14:cfvo>
              <x14:cfvo type="num">
                <xm:f>$D$5</xm:f>
              </x14:cfvo>
              <x14:negativeFillColor rgb="FFFF0000"/>
              <x14:axisColor rgb="FF000000"/>
            </x14:dataBar>
          </x14:cfRule>
          <xm:sqref>E5</xm:sqref>
        </x14:conditionalFormatting>
        <x14:conditionalFormatting xmlns:xm="http://schemas.microsoft.com/office/excel/2006/main">
          <x14:cfRule type="dataBar" id="{9593B8BC-3718-4747-9E78-F8B7C881F22C}">
            <x14:dataBar minLength="0" maxLength="100" gradient="0">
              <x14:cfvo type="num">
                <xm:f>0</xm:f>
              </x14:cfvo>
              <x14:cfvo type="num">
                <xm:f>$D$6</xm:f>
              </x14:cfvo>
              <x14:negativeFillColor rgb="FFFF0000"/>
              <x14:axisColor rgb="FF000000"/>
            </x14:dataBar>
          </x14:cfRule>
          <xm:sqref>E6</xm:sqref>
        </x14:conditionalFormatting>
        <x14:conditionalFormatting xmlns:xm="http://schemas.microsoft.com/office/excel/2006/main">
          <x14:cfRule type="dataBar" id="{5305A619-4F89-47F2-AD30-3062E725E2DF}">
            <x14:dataBar minLength="0" maxLength="100" gradient="0">
              <x14:cfvo type="num">
                <xm:f>0</xm:f>
              </x14:cfvo>
              <x14:cfvo type="num">
                <xm:f>$D$7</xm:f>
              </x14:cfvo>
              <x14:negativeFillColor rgb="FFFF0000"/>
              <x14:axisColor rgb="FF000000"/>
            </x14:dataBar>
          </x14:cfRule>
          <xm:sqref>E7</xm:sqref>
        </x14:conditionalFormatting>
        <x14:conditionalFormatting xmlns:xm="http://schemas.microsoft.com/office/excel/2006/main">
          <x14:cfRule type="dataBar" id="{85CD9A35-E870-4275-913B-838A4F09F192}">
            <x14:dataBar minLength="0" maxLength="100" gradient="0">
              <x14:cfvo type="num">
                <xm:f>0</xm:f>
              </x14:cfvo>
              <x14:cfvo type="num">
                <xm:f>$D$8</xm:f>
              </x14:cfvo>
              <x14:negativeFillColor rgb="FFFF0000"/>
              <x14:axisColor rgb="FF000000"/>
            </x14:dataBar>
          </x14:cfRule>
          <xm:sqref>E8</xm:sqref>
        </x14:conditionalFormatting>
        <x14:conditionalFormatting xmlns:xm="http://schemas.microsoft.com/office/excel/2006/main">
          <x14:cfRule type="iconSet" priority="15" id="{B809C01C-2A41-44F9-A3C9-F1E22D7B83B0}">
            <x14:iconSet custom="1">
              <x14:cfvo type="percent">
                <xm:f>0</xm:f>
              </x14:cfvo>
              <x14:cfvo type="num">
                <xm:f>1</xm:f>
              </x14:cfvo>
              <x14:cfvo type="num">
                <xm:f>2</xm:f>
              </x14:cfvo>
              <x14:cfIcon iconSet="3Symbols2" iconId="2"/>
              <x14:cfIcon iconSet="NoIcons" iconId="0"/>
              <x14:cfIcon iconSet="NoIcons" iconId="0"/>
            </x14:iconSet>
          </x14:cfRule>
          <xm:sqref>F5:F9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autoPageBreaks="0" fitToPage="1"/>
  </sheetPr>
  <dimension ref="A1:F29"/>
  <sheetViews>
    <sheetView showGridLines="0" rightToLeft="1" zoomScaleNormal="100" workbookViewId="0"/>
  </sheetViews>
  <sheetFormatPr defaultRowHeight="30" customHeight="1" x14ac:dyDescent="0.2"/>
  <cols>
    <col min="1" max="1" width="42.5" customWidth="1"/>
    <col min="2" max="2" width="31" customWidth="1"/>
    <col min="3" max="3" width="32.5" customWidth="1"/>
    <col min="4" max="4" width="16.25" customWidth="1"/>
    <col min="5" max="6" width="22.125" customWidth="1"/>
    <col min="7" max="7" width="1" customWidth="1"/>
  </cols>
  <sheetData>
    <row r="1" spans="1:6" ht="64.5" customHeight="1" x14ac:dyDescent="0.4">
      <c r="A1" s="9" t="s">
        <v>16</v>
      </c>
      <c r="B1" s="10"/>
      <c r="C1" s="10"/>
      <c r="D1" s="10"/>
      <c r="E1" s="11"/>
      <c r="F1" s="11"/>
    </row>
    <row r="2" spans="1:6" ht="30" customHeight="1" x14ac:dyDescent="0.2">
      <c r="A2" s="12" t="s">
        <v>17</v>
      </c>
      <c r="B2" s="13" t="s">
        <v>44</v>
      </c>
      <c r="C2" s="13" t="s">
        <v>71</v>
      </c>
      <c r="D2" s="14" t="s">
        <v>72</v>
      </c>
      <c r="E2" s="14" t="s">
        <v>73</v>
      </c>
      <c r="F2" s="13" t="s">
        <v>76</v>
      </c>
    </row>
    <row r="3" spans="1:6" ht="30" customHeight="1" x14ac:dyDescent="0.2">
      <c r="A3" s="12" t="s">
        <v>18</v>
      </c>
      <c r="B3" s="13" t="s">
        <v>45</v>
      </c>
      <c r="C3" s="13" t="s">
        <v>9</v>
      </c>
      <c r="D3" s="14">
        <v>4</v>
      </c>
      <c r="E3" s="14" t="s">
        <v>74</v>
      </c>
      <c r="F3" s="13" t="s">
        <v>77</v>
      </c>
    </row>
    <row r="4" spans="1:6" ht="30" customHeight="1" x14ac:dyDescent="0.2">
      <c r="A4" s="12" t="s">
        <v>27</v>
      </c>
      <c r="B4" s="13" t="s">
        <v>54</v>
      </c>
      <c r="C4" s="13" t="s">
        <v>9</v>
      </c>
      <c r="D4" s="14">
        <v>3</v>
      </c>
      <c r="E4" s="14" t="s">
        <v>74</v>
      </c>
      <c r="F4" s="13" t="s">
        <v>77</v>
      </c>
    </row>
    <row r="5" spans="1:6" ht="30" customHeight="1" x14ac:dyDescent="0.2">
      <c r="A5" s="12" t="s">
        <v>27</v>
      </c>
      <c r="B5" s="13" t="s">
        <v>55</v>
      </c>
      <c r="C5" s="13" t="s">
        <v>9</v>
      </c>
      <c r="D5" s="14">
        <v>3</v>
      </c>
      <c r="E5" s="14" t="s">
        <v>74</v>
      </c>
      <c r="F5" s="13" t="s">
        <v>79</v>
      </c>
    </row>
    <row r="6" spans="1:6" ht="30" customHeight="1" x14ac:dyDescent="0.2">
      <c r="A6" s="12" t="s">
        <v>29</v>
      </c>
      <c r="B6" s="13" t="s">
        <v>57</v>
      </c>
      <c r="C6" s="13" t="s">
        <v>9</v>
      </c>
      <c r="D6" s="14">
        <v>3</v>
      </c>
      <c r="E6" s="14" t="s">
        <v>74</v>
      </c>
      <c r="F6" s="13" t="s">
        <v>79</v>
      </c>
    </row>
    <row r="7" spans="1:6" ht="30" customHeight="1" x14ac:dyDescent="0.2">
      <c r="A7" s="12" t="s">
        <v>38</v>
      </c>
      <c r="B7" s="13" t="s">
        <v>66</v>
      </c>
      <c r="C7" s="13" t="s">
        <v>9</v>
      </c>
      <c r="D7" s="14">
        <v>3</v>
      </c>
      <c r="E7" s="14" t="s">
        <v>74</v>
      </c>
      <c r="F7" s="13" t="s">
        <v>77</v>
      </c>
    </row>
    <row r="8" spans="1:6" ht="30" customHeight="1" x14ac:dyDescent="0.2">
      <c r="A8" s="12" t="s">
        <v>30</v>
      </c>
      <c r="B8" s="13" t="s">
        <v>58</v>
      </c>
      <c r="C8" s="13" t="s">
        <v>9</v>
      </c>
      <c r="D8" s="14">
        <v>3</v>
      </c>
      <c r="E8" s="14" t="s">
        <v>74</v>
      </c>
      <c r="F8" s="13" t="s">
        <v>77</v>
      </c>
    </row>
    <row r="9" spans="1:6" ht="30" customHeight="1" x14ac:dyDescent="0.2">
      <c r="A9" s="12" t="s">
        <v>39</v>
      </c>
      <c r="B9" s="13" t="s">
        <v>67</v>
      </c>
      <c r="C9" s="13" t="s">
        <v>9</v>
      </c>
      <c r="D9" s="14">
        <v>3</v>
      </c>
      <c r="E9" s="14" t="s">
        <v>74</v>
      </c>
      <c r="F9" s="13" t="s">
        <v>77</v>
      </c>
    </row>
    <row r="10" spans="1:6" ht="30" customHeight="1" x14ac:dyDescent="0.2">
      <c r="A10" s="12" t="s">
        <v>19</v>
      </c>
      <c r="B10" s="13" t="s">
        <v>46</v>
      </c>
      <c r="C10" s="13" t="s">
        <v>6</v>
      </c>
      <c r="D10" s="14">
        <v>3</v>
      </c>
      <c r="E10" s="14"/>
      <c r="F10" s="13" t="s">
        <v>78</v>
      </c>
    </row>
    <row r="11" spans="1:6" ht="30" customHeight="1" x14ac:dyDescent="0.2">
      <c r="A11" s="12" t="s">
        <v>22</v>
      </c>
      <c r="B11" s="13" t="s">
        <v>49</v>
      </c>
      <c r="C11" s="13" t="s">
        <v>6</v>
      </c>
      <c r="D11" s="14">
        <v>2</v>
      </c>
      <c r="E11" s="14" t="s">
        <v>74</v>
      </c>
      <c r="F11" s="13" t="s">
        <v>77</v>
      </c>
    </row>
    <row r="12" spans="1:6" ht="30" customHeight="1" x14ac:dyDescent="0.2">
      <c r="A12" s="12" t="s">
        <v>23</v>
      </c>
      <c r="B12" s="13" t="s">
        <v>50</v>
      </c>
      <c r="C12" s="13" t="s">
        <v>6</v>
      </c>
      <c r="D12" s="14">
        <v>2</v>
      </c>
      <c r="E12" s="14" t="s">
        <v>74</v>
      </c>
      <c r="F12" s="13" t="s">
        <v>79</v>
      </c>
    </row>
    <row r="13" spans="1:6" ht="30" customHeight="1" x14ac:dyDescent="0.2">
      <c r="A13" s="12" t="s">
        <v>24</v>
      </c>
      <c r="B13" s="13" t="s">
        <v>51</v>
      </c>
      <c r="C13" s="13" t="s">
        <v>6</v>
      </c>
      <c r="D13" s="14">
        <v>2</v>
      </c>
      <c r="E13" s="14"/>
      <c r="F13" s="13" t="s">
        <v>78</v>
      </c>
    </row>
    <row r="14" spans="1:6" ht="30" customHeight="1" x14ac:dyDescent="0.2">
      <c r="A14" s="12" t="s">
        <v>25</v>
      </c>
      <c r="B14" s="13" t="s">
        <v>52</v>
      </c>
      <c r="C14" s="13" t="s">
        <v>6</v>
      </c>
      <c r="D14" s="14">
        <v>2</v>
      </c>
      <c r="E14" s="14"/>
      <c r="F14" s="13" t="s">
        <v>80</v>
      </c>
    </row>
    <row r="15" spans="1:6" ht="30" customHeight="1" x14ac:dyDescent="0.2">
      <c r="A15" s="12" t="s">
        <v>26</v>
      </c>
      <c r="B15" s="13" t="s">
        <v>53</v>
      </c>
      <c r="C15" s="13" t="s">
        <v>6</v>
      </c>
      <c r="D15" s="14">
        <v>2</v>
      </c>
      <c r="E15" s="14" t="s">
        <v>74</v>
      </c>
      <c r="F15" s="13" t="s">
        <v>77</v>
      </c>
    </row>
    <row r="16" spans="1:6" ht="30" customHeight="1" x14ac:dyDescent="0.2">
      <c r="A16" s="12" t="s">
        <v>40</v>
      </c>
      <c r="B16" s="13" t="s">
        <v>68</v>
      </c>
      <c r="C16" s="13" t="s">
        <v>8</v>
      </c>
      <c r="D16" s="14">
        <v>4</v>
      </c>
      <c r="E16" s="14" t="s">
        <v>74</v>
      </c>
      <c r="F16" s="13" t="s">
        <v>79</v>
      </c>
    </row>
    <row r="17" spans="1:6" ht="30" customHeight="1" x14ac:dyDescent="0.2">
      <c r="A17" s="12" t="s">
        <v>41</v>
      </c>
      <c r="B17" s="13" t="s">
        <v>69</v>
      </c>
      <c r="C17" s="13" t="s">
        <v>6</v>
      </c>
      <c r="D17" s="14">
        <v>2</v>
      </c>
      <c r="E17" s="14" t="s">
        <v>74</v>
      </c>
      <c r="F17" s="13" t="s">
        <v>77</v>
      </c>
    </row>
    <row r="18" spans="1:6" ht="30" customHeight="1" x14ac:dyDescent="0.2">
      <c r="A18" s="12" t="s">
        <v>42</v>
      </c>
      <c r="B18" s="13" t="s">
        <v>70</v>
      </c>
      <c r="C18" s="13" t="s">
        <v>6</v>
      </c>
      <c r="D18" s="14">
        <v>2</v>
      </c>
      <c r="E18" s="14" t="s">
        <v>74</v>
      </c>
      <c r="F18" s="13" t="s">
        <v>79</v>
      </c>
    </row>
    <row r="19" spans="1:6" ht="30" customHeight="1" x14ac:dyDescent="0.2">
      <c r="A19" s="12" t="s">
        <v>43</v>
      </c>
      <c r="B19" s="13" t="s">
        <v>50</v>
      </c>
      <c r="C19" s="13" t="s">
        <v>6</v>
      </c>
      <c r="D19" s="14">
        <v>2</v>
      </c>
      <c r="E19" s="14" t="s">
        <v>75</v>
      </c>
      <c r="F19" s="13" t="s">
        <v>78</v>
      </c>
    </row>
    <row r="20" spans="1:6" ht="30" customHeight="1" x14ac:dyDescent="0.2">
      <c r="A20" s="12" t="s">
        <v>28</v>
      </c>
      <c r="B20" s="13" t="s">
        <v>56</v>
      </c>
      <c r="C20" s="13" t="s">
        <v>6</v>
      </c>
      <c r="D20" s="14">
        <v>2</v>
      </c>
      <c r="E20" s="14" t="s">
        <v>74</v>
      </c>
      <c r="F20" s="13" t="s">
        <v>79</v>
      </c>
    </row>
    <row r="21" spans="1:6" ht="30" customHeight="1" x14ac:dyDescent="0.2">
      <c r="A21" s="12" t="s">
        <v>37</v>
      </c>
      <c r="B21" s="13" t="s">
        <v>65</v>
      </c>
      <c r="C21" s="13" t="s">
        <v>6</v>
      </c>
      <c r="D21" s="14">
        <v>2</v>
      </c>
      <c r="E21" s="14" t="s">
        <v>74</v>
      </c>
      <c r="F21" s="13" t="s">
        <v>77</v>
      </c>
    </row>
    <row r="22" spans="1:6" ht="30" customHeight="1" x14ac:dyDescent="0.2">
      <c r="A22" s="12" t="s">
        <v>20</v>
      </c>
      <c r="B22" s="13" t="s">
        <v>47</v>
      </c>
      <c r="C22" s="13" t="s">
        <v>9</v>
      </c>
      <c r="D22" s="14">
        <v>2</v>
      </c>
      <c r="E22" s="14" t="s">
        <v>74</v>
      </c>
      <c r="F22" s="13" t="s">
        <v>77</v>
      </c>
    </row>
    <row r="23" spans="1:6" ht="30" customHeight="1" x14ac:dyDescent="0.2">
      <c r="A23" s="12" t="s">
        <v>21</v>
      </c>
      <c r="B23" s="13" t="s">
        <v>48</v>
      </c>
      <c r="C23" s="13" t="s">
        <v>9</v>
      </c>
      <c r="D23" s="14">
        <v>2</v>
      </c>
      <c r="E23" s="14" t="s">
        <v>74</v>
      </c>
      <c r="F23" s="13" t="s">
        <v>79</v>
      </c>
    </row>
    <row r="24" spans="1:6" ht="30" customHeight="1" x14ac:dyDescent="0.2">
      <c r="A24" s="12" t="s">
        <v>31</v>
      </c>
      <c r="B24" s="13" t="s">
        <v>59</v>
      </c>
      <c r="C24" s="13" t="s">
        <v>6</v>
      </c>
      <c r="D24" s="14">
        <v>2</v>
      </c>
      <c r="E24" s="14" t="s">
        <v>74</v>
      </c>
      <c r="F24" s="13" t="s">
        <v>77</v>
      </c>
    </row>
    <row r="25" spans="1:6" ht="30" customHeight="1" x14ac:dyDescent="0.2">
      <c r="A25" s="12" t="s">
        <v>32</v>
      </c>
      <c r="B25" s="13" t="s">
        <v>60</v>
      </c>
      <c r="C25" s="13" t="s">
        <v>6</v>
      </c>
      <c r="D25" s="14">
        <v>2</v>
      </c>
      <c r="E25" s="14" t="s">
        <v>74</v>
      </c>
      <c r="F25" s="13" t="s">
        <v>77</v>
      </c>
    </row>
    <row r="26" spans="1:6" ht="30" customHeight="1" x14ac:dyDescent="0.2">
      <c r="A26" s="12" t="s">
        <v>33</v>
      </c>
      <c r="B26" s="13" t="s">
        <v>61</v>
      </c>
      <c r="C26" s="13" t="s">
        <v>6</v>
      </c>
      <c r="D26" s="14">
        <v>2</v>
      </c>
      <c r="E26" s="14" t="s">
        <v>74</v>
      </c>
      <c r="F26" s="13" t="s">
        <v>79</v>
      </c>
    </row>
    <row r="27" spans="1:6" ht="30" customHeight="1" x14ac:dyDescent="0.2">
      <c r="A27" s="12" t="s">
        <v>34</v>
      </c>
      <c r="B27" s="13" t="s">
        <v>62</v>
      </c>
      <c r="C27" s="13" t="s">
        <v>6</v>
      </c>
      <c r="D27" s="14">
        <v>2</v>
      </c>
      <c r="E27" s="14" t="s">
        <v>74</v>
      </c>
      <c r="F27" s="13" t="s">
        <v>78</v>
      </c>
    </row>
    <row r="28" spans="1:6" ht="30" customHeight="1" x14ac:dyDescent="0.2">
      <c r="A28" s="12" t="s">
        <v>35</v>
      </c>
      <c r="B28" s="13" t="s">
        <v>63</v>
      </c>
      <c r="C28" s="13" t="s">
        <v>6</v>
      </c>
      <c r="D28" s="14">
        <v>2</v>
      </c>
      <c r="E28" s="14"/>
      <c r="F28" s="13" t="s">
        <v>80</v>
      </c>
    </row>
    <row r="29" spans="1:6" ht="30" customHeight="1" x14ac:dyDescent="0.2">
      <c r="A29" s="12" t="s">
        <v>36</v>
      </c>
      <c r="B29" s="13" t="s">
        <v>64</v>
      </c>
      <c r="C29" s="13" t="s">
        <v>6</v>
      </c>
      <c r="D29" s="14">
        <v>2</v>
      </c>
      <c r="E29" s="14"/>
      <c r="F29" s="13" t="s">
        <v>81</v>
      </c>
    </row>
  </sheetData>
  <dataValidations count="9">
    <dataValidation type="list" errorStyle="warning" allowBlank="1" showInputMessage="1" showErrorMessage="1" error="בחר 'כן' או 'לא' מהרשימה. בחר 'ביטול', לאחר מכן הקש ALT+חץ למטה לקבלת אפשרויות ולאחר מכן הקש על חץ למטה ועל ENTER כדי לבצע בחירה" sqref="E3:E29" xr:uid="{00000000-0002-0000-0100-000000000000}">
      <formula1>"כן,לא"</formula1>
    </dataValidation>
    <dataValidation type="list" errorStyle="warning" allowBlank="1" showInputMessage="1" showErrorMessage="1" error="בחר דרישות תואר מהרשימה. בחר 'ביטול', לאחר מכן הקש ALT+חץ למטה לקבלת אפשרויות ולאחר מכן הקש על חץ למטה ועל ENTER כדי לבצע בחירה" sqref="C3:C29" xr:uid="{00000000-0002-0000-0100-000001000000}">
      <formula1>RequirementLookup</formula1>
    </dataValidation>
    <dataValidation allowBlank="1" showInputMessage="1" showErrorMessage="1" prompt="צור רשימת קורסים בגליון עבודה זה. הכותרת מופיעה בתא זה. הזן פרטים בטבלה שמתחת" sqref="A1" xr:uid="{00000000-0002-0000-0100-000002000000}"/>
    <dataValidation allowBlank="1" showInputMessage="1" showErrorMessage="1" prompt="הזן שם קורס בעמודה זו תחת כותרת זו. השתמש במסנני כותרות כדי למצוא ערכים ספציפיים" sqref="A2" xr:uid="{00000000-0002-0000-0100-000003000000}"/>
    <dataValidation allowBlank="1" showInputMessage="1" showErrorMessage="1" prompt="הזן מספר קורס בעמודה זו תחת כותרת זו" sqref="B2" xr:uid="{00000000-0002-0000-0100-000004000000}"/>
    <dataValidation allowBlank="1" showInputMessage="1" showErrorMessage="1" prompt="בחר דרישות תואר בעמודה זו תחת כותרת זו. הקש ALT+חץ למטה לקבלת אפשרויות ולאחר מכן הקש על החץ למטה ועל ENTER כדי לבצע בחירה" sqref="C2" xr:uid="{00000000-0002-0000-0100-000005000000}"/>
    <dataValidation allowBlank="1" showInputMessage="1" showErrorMessage="1" prompt="הזן נקודות זכות בעמודה זו תחת כותרת זו" sqref="D2" xr:uid="{00000000-0002-0000-0100-000006000000}"/>
    <dataValidation allowBlank="1" showInputMessage="1" showErrorMessage="1" prompt="בחר 'כן' או 'לא' לקורסים שהושלמו בעמודה זו תחת כותרת זו. הקש ALT+חץ למטה לקבלת אפשרויות ולאחר מכן הקש על חץ למטה ועל ENTER כדי לבצע בחירה" sqref="E2" xr:uid="{00000000-0002-0000-0100-000007000000}"/>
    <dataValidation allowBlank="1" showInputMessage="1" showErrorMessage="1" prompt="הזן את מספר הסמסטר בעמודה זו תחת כותרת זו" sqref="F2" xr:uid="{00000000-0002-0000-0100-000008000000}"/>
  </dataValidations>
  <printOptions horizontalCentered="1"/>
  <pageMargins left="0.7" right="0.7" top="0.75" bottom="0.75" header="0.3" footer="0.3"/>
  <pageSetup paperSize="9" fitToHeight="0" orientation="portrait"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pageSetUpPr autoPageBreaks="0" fitToPage="1"/>
  </sheetPr>
  <dimension ref="A1:C10"/>
  <sheetViews>
    <sheetView showGridLines="0" rightToLeft="1" workbookViewId="0">
      <selection sqref="A1:B3"/>
    </sheetView>
  </sheetViews>
  <sheetFormatPr defaultRowHeight="30" customHeight="1" x14ac:dyDescent="0.2"/>
  <cols>
    <col min="1" max="1" width="37.25" customWidth="1"/>
    <col min="2" max="3" width="37.5" customWidth="1"/>
  </cols>
  <sheetData>
    <row r="1" spans="1:3" ht="6.75" customHeight="1" x14ac:dyDescent="0.2">
      <c r="A1" s="34" t="s">
        <v>82</v>
      </c>
      <c r="B1" s="34"/>
      <c r="C1" s="11"/>
    </row>
    <row r="2" spans="1:3" ht="51" customHeight="1" x14ac:dyDescent="0.2">
      <c r="A2" s="34"/>
      <c r="B2" s="34"/>
      <c r="C2" s="20" t="s">
        <v>86</v>
      </c>
    </row>
    <row r="3" spans="1:3" ht="6.75" customHeight="1" x14ac:dyDescent="0.2">
      <c r="A3" s="34"/>
      <c r="B3" s="34"/>
      <c r="C3" s="11"/>
    </row>
    <row r="4" spans="1:3" ht="18" customHeight="1" x14ac:dyDescent="0.2">
      <c r="A4" s="21" t="s">
        <v>76</v>
      </c>
      <c r="B4" s="15" t="s">
        <v>85</v>
      </c>
      <c r="C4" s="15" t="s">
        <v>83</v>
      </c>
    </row>
    <row r="5" spans="1:3" ht="30" customHeight="1" x14ac:dyDescent="0.2">
      <c r="A5" s="7" t="s">
        <v>77</v>
      </c>
      <c r="B5" s="22">
        <v>30</v>
      </c>
      <c r="C5" s="22">
        <v>12</v>
      </c>
    </row>
    <row r="6" spans="1:3" ht="30" customHeight="1" x14ac:dyDescent="0.2">
      <c r="A6" s="7" t="s">
        <v>79</v>
      </c>
      <c r="B6" s="22">
        <v>20</v>
      </c>
      <c r="C6" s="22">
        <v>8</v>
      </c>
    </row>
    <row r="7" spans="1:3" ht="30" customHeight="1" x14ac:dyDescent="0.2">
      <c r="A7" s="7" t="s">
        <v>78</v>
      </c>
      <c r="B7" s="22">
        <v>9</v>
      </c>
      <c r="C7" s="22">
        <v>4</v>
      </c>
    </row>
    <row r="8" spans="1:3" ht="30" customHeight="1" x14ac:dyDescent="0.2">
      <c r="A8" s="7" t="s">
        <v>80</v>
      </c>
      <c r="B8" s="22">
        <v>4</v>
      </c>
      <c r="C8" s="22">
        <v>2</v>
      </c>
    </row>
    <row r="9" spans="1:3" ht="30" customHeight="1" x14ac:dyDescent="0.2">
      <c r="A9" s="7" t="s">
        <v>81</v>
      </c>
      <c r="B9" s="22">
        <v>2</v>
      </c>
      <c r="C9" s="22">
        <v>1</v>
      </c>
    </row>
    <row r="10" spans="1:3" ht="30" customHeight="1" x14ac:dyDescent="0.2">
      <c r="A10" s="7" t="s">
        <v>84</v>
      </c>
      <c r="B10" s="22">
        <v>65</v>
      </c>
      <c r="C10" s="22">
        <v>27</v>
      </c>
    </row>
  </sheetData>
  <mergeCells count="1">
    <mergeCell ref="A1:B3"/>
  </mergeCells>
  <dataValidations count="1">
    <dataValidation allowBlank="1" showInputMessage="1" showErrorMessage="1" prompt="הכותרת של גליון עבודה זה נמצאת בתא זה. הטבלה שמתחת מתעדכנת באופן אוטומטי" sqref="A1:B3" xr:uid="{00000000-0002-0000-0200-000000000000}"/>
  </dataValidations>
  <printOptions horizontalCentered="1"/>
  <pageMargins left="0.7" right="0.7" top="0.75" bottom="0.75" header="0.3" footer="0.3"/>
  <pageSetup paperSize="9" fitToHeight="0" orientation="portrait" r:id="rId2"/>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4BD1169B-7B6A-4CC8-98B8-BA45A2CE1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7394A1-9B53-4EFF-BF93-B2F2A28F7A42}">
  <ds:schemaRefs>
    <ds:schemaRef ds:uri="http://schemas.microsoft.com/sharepoint/v3/contenttype/forms"/>
  </ds:schemaRefs>
</ds:datastoreItem>
</file>

<file path=customXml/itemProps3.xml><?xml version="1.0" encoding="utf-8"?>
<ds:datastoreItem xmlns:ds="http://schemas.openxmlformats.org/officeDocument/2006/customXml" ds:itemID="{ED27863B-C58B-4655-8BF9-DB675FB9068E}">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גליונות עבודה</vt:lpstr>
      </vt:variant>
      <vt:variant>
        <vt:i4>3</vt:i4>
      </vt:variant>
      <vt:variant>
        <vt:lpstr>טווחים בעלי שם</vt:lpstr>
      </vt:variant>
      <vt:variant>
        <vt:i4>5</vt:i4>
      </vt:variant>
    </vt:vector>
  </HeadingPairs>
  <TitlesOfParts>
    <vt:vector size="8" baseType="lpstr">
      <vt:lpstr>כלי תכנון נקודות זכות בלימודים</vt:lpstr>
      <vt:lpstr>קורס</vt:lpstr>
      <vt:lpstr>נתוני סיכום סמסטר</vt:lpstr>
      <vt:lpstr>CreditsEarned</vt:lpstr>
      <vt:lpstr>CreditsNeeded</vt:lpstr>
      <vt:lpstr>CreditsRemaining</vt:lpstr>
      <vt:lpstr>RequirementLookup</vt:lpstr>
      <vt:lpstr>קורס!WPrint_TitlesW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2019-05-28T20:18:19Z</dcterms:created>
  <dcterms:modified xsi:type="dcterms:W3CDTF">2019-06-29T07:33:42Z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