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codeName="ThisWorkbook"/>
  <mc:AlternateContent xmlns:mc="http://schemas.openxmlformats.org/markup-compatibility/2006">
    <mc:Choice Requires="x15">
      <x15ac:absPath xmlns:x15ac="http://schemas.microsoft.com/office/spreadsheetml/2010/11/ac" url="\\10.20.1.30\Phases6\PubMed\Accounts\Microsoft\OfficeUA_FY14_Template\O16_template\20180409_Accessible_Templates_WAC_B1\04_PreDTP_Done\he-IL\"/>
    </mc:Choice>
  </mc:AlternateContent>
  <xr:revisionPtr revIDLastSave="0" documentId="12_ncr:500000_{CB05C3B0-D1F6-4FF2-B3B8-DB982D59C65A}" xr6:coauthVersionLast="32" xr6:coauthVersionMax="32" xr10:uidLastSave="{00000000-0000-0000-0000-000000000000}"/>
  <bookViews>
    <workbookView xWindow="0" yWindow="0" windowWidth="28440" windowHeight="11910" xr2:uid="{00000000-000D-0000-FFFF-FFFF00000000}"/>
  </bookViews>
  <sheets>
    <sheet name="חשבונית מסחרית" sheetId="1" r:id="rId1"/>
    <sheet name="לקוחות" sheetId="3" r:id="rId2"/>
  </sheets>
  <definedNames>
    <definedName name="BillName">'חשבונית מסחרית'!$C$3</definedName>
    <definedName name="ColumnTitle1">InvoiceItems[[#Headers],[תאריך]]</definedName>
    <definedName name="CustomerLookup">CustomerList[שם החברה]</definedName>
    <definedName name="RowTitleRegion1..C6">'חשבונית מסחרית'!$B$3</definedName>
    <definedName name="RowTitleRegion2..E5">'חשבונית מסחרית'!$D$3</definedName>
    <definedName name="RowTitleRegion3..H5">'חשבונית מסחרית'!$G$3</definedName>
    <definedName name="RowTitleRegion4..H20">'חשבונית מסחרית'!$G$13</definedName>
    <definedName name="SalesTax">'חשבונית מסחרית'!$H$15</definedName>
    <definedName name="SalesTaxRate">'חשבונית מסחרית'!$H$14</definedName>
    <definedName name="_xlnm.Print_Area" localSheetId="0">'חשבונית מסחרית'!$A:$I</definedName>
    <definedName name="_xlnm.Print_Area" localSheetId="1">לקוחות!$A:$L</definedName>
    <definedName name="_xlnm.Print_Titles" localSheetId="0">'חשבונית מסחרית'!$7:$7</definedName>
    <definedName name="_xlnm.Print_Titles" localSheetId="1">לקוחות!$2:$2</definedName>
    <definedName name="כותרת2">CustomerList[[#Headers],[שם החברה]]</definedName>
    <definedName name="מקדמה">'חשבונית מסחרית'!$H$17</definedName>
    <definedName name="משלוח">'חשבונית מסחרית'!$H$16</definedName>
    <definedName name="סכום_ביניים_של_החשבונית">'חשבונית מסחרית'!$H$13</definedName>
    <definedName name="שם_החברה">'חשבונית מסחרית'!$B$1</definedName>
  </definedNames>
  <calcPr calcId="162913"/>
</workbook>
</file>

<file path=xl/calcChain.xml><?xml version="1.0" encoding="utf-8"?>
<calcChain xmlns="http://schemas.openxmlformats.org/spreadsheetml/2006/main">
  <c r="B17" i="1" l="1"/>
  <c r="H9" i="1"/>
  <c r="H10" i="1" l="1"/>
  <c r="H11" i="1"/>
  <c r="H12" i="1"/>
  <c r="H8" i="1"/>
  <c r="C5" i="1"/>
  <c r="E4" i="1" l="1"/>
  <c r="E3" i="1"/>
  <c r="B8" i="1" l="1"/>
  <c r="H4" i="1"/>
  <c r="C6" i="1" l="1"/>
  <c r="H5" i="1" l="1"/>
  <c r="E5" i="1"/>
  <c r="C4" i="1"/>
  <c r="H13" i="1" l="1"/>
  <c r="H15" i="1" l="1"/>
  <c r="H18" i="1" s="1"/>
</calcChain>
</file>

<file path=xl/sharedStrings.xml><?xml version="1.0" encoding="utf-8"?>
<sst xmlns="http://schemas.openxmlformats.org/spreadsheetml/2006/main" count="64" uniqueCount="58">
  <si>
    <t>Tailspin Toys</t>
  </si>
  <si>
    <t>לחיוב:</t>
  </si>
  <si>
    <t>כתובת:</t>
  </si>
  <si>
    <t>תאריך</t>
  </si>
  <si>
    <t>תאריך היעד לתשלום הסכום הכולל יחול בעוד 10 ימים. חשבונות שלא עמדו בתאריך היעד כפופים לחיוב ריבית של %2 בכל חודש.</t>
  </si>
  <si>
    <t>Trey Research</t>
  </si>
  <si>
    <t>מס' פריט</t>
  </si>
  <si>
    <t>רחוב השושנה 83</t>
  </si>
  <si>
    <t>נהריה 12345</t>
  </si>
  <si>
    <t>טלפון:</t>
  </si>
  <si>
    <t>פקס:</t>
  </si>
  <si>
    <t>דואר אלקטרוני:</t>
  </si>
  <si>
    <t>תיאור</t>
  </si>
  <si>
    <t>קוביות עץ</t>
  </si>
  <si>
    <t>כמות</t>
  </si>
  <si>
    <t>04-1234568</t>
  </si>
  <si>
    <t>מחיר ליחידה</t>
  </si>
  <si>
    <t>CustomerService@tailspintoys.com</t>
  </si>
  <si>
    <t>www.tailspintoys.com</t>
  </si>
  <si>
    <t>מס' חשבונית:</t>
  </si>
  <si>
    <t>תאריך חשבונית:</t>
  </si>
  <si>
    <t>פרטי קשר:</t>
  </si>
  <si>
    <t>הנחה</t>
  </si>
  <si>
    <t>סכום ביניים של החשבונית</t>
  </si>
  <si>
    <t>שיעור מס</t>
  </si>
  <si>
    <t>מע"מ</t>
  </si>
  <si>
    <t>משלוח</t>
  </si>
  <si>
    <t>מקדמה שהתקבלה</t>
  </si>
  <si>
    <t>סך הכל</t>
  </si>
  <si>
    <t>לקוחות</t>
  </si>
  <si>
    <t>שם החברה</t>
  </si>
  <si>
    <t>Contoso, Ltd</t>
  </si>
  <si>
    <t>שם איש הקשר</t>
  </si>
  <si>
    <t>מיקי גלובר</t>
  </si>
  <si>
    <t>נויה שטיינברג</t>
  </si>
  <si>
    <t>כתובת</t>
  </si>
  <si>
    <t>רחוב הדובדבן 345</t>
  </si>
  <si>
    <t>סמטת אגוז 567</t>
  </si>
  <si>
    <t>כתובת 2</t>
  </si>
  <si>
    <t>דירה 123</t>
  </si>
  <si>
    <t>עיר</t>
  </si>
  <si>
    <t>עכו</t>
  </si>
  <si>
    <t>טבריה</t>
  </si>
  <si>
    <t>מדינה</t>
  </si>
  <si>
    <t>ישראל</t>
  </si>
  <si>
    <t>מיקוד</t>
  </si>
  <si>
    <t>09876</t>
  </si>
  <si>
    <t>טלפון</t>
  </si>
  <si>
    <t>04-7654321</t>
  </si>
  <si>
    <t>04-2345678</t>
  </si>
  <si>
    <t>דואר אלקטרוני</t>
  </si>
  <si>
    <t>miki@treyresearch.net</t>
  </si>
  <si>
    <t>noya@contoso.com</t>
  </si>
  <si>
    <t>פקס</t>
  </si>
  <si>
    <t>04-7654312</t>
  </si>
  <si>
    <t>04-2345679</t>
  </si>
  <si>
    <t>חשבונית מסחרית</t>
  </si>
  <si>
    <t>04-1234567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</si>
</sst>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00_);_(* \(#,##0.00\);_(* &quot;-&quot;??_);_(@_)"/>
    <numFmt numFmtId="165" formatCode="0;0;;@"/>
    <numFmt numFmtId="166" formatCode="[&lt;=9999999]###\-####;###\-###\-####"/>
    <numFmt numFmtId="167" formatCode="&quot;₪&quot;\ #,##0.00"/>
  </numFmts>
  <fonts count="12" x14ac:knownFonts="1">
    <font>
      <sz val="11"/>
      <color theme="3"/>
      <name val="Tahoma"/>
      <family val="2"/>
    </font>
    <font>
      <b/>
      <sz val="10"/>
      <name val="Arial"/>
      <family val="2"/>
    </font>
    <font>
      <sz val="11"/>
      <color theme="3"/>
      <name val="Arial"/>
      <family val="2"/>
      <scheme val="minor"/>
    </font>
    <font>
      <b/>
      <sz val="28"/>
      <color theme="3"/>
      <name val="Tahoma"/>
      <family val="2"/>
    </font>
    <font>
      <sz val="11"/>
      <color theme="3"/>
      <name val="Tahoma"/>
      <family val="2"/>
    </font>
    <font>
      <b/>
      <sz val="11"/>
      <color theme="3"/>
      <name val="Tahoma"/>
      <family val="2"/>
    </font>
    <font>
      <b/>
      <sz val="11"/>
      <color theme="1"/>
      <name val="Tahoma"/>
      <family val="2"/>
    </font>
    <font>
      <sz val="11"/>
      <color theme="1"/>
      <name val="Tahoma"/>
      <family val="2"/>
    </font>
    <font>
      <sz val="10"/>
      <name val="Tahoma"/>
      <family val="2"/>
    </font>
    <font>
      <sz val="9"/>
      <color theme="4" tint="-0.499984740745262"/>
      <name val="Tahoma"/>
      <family val="2"/>
    </font>
    <font>
      <sz val="10"/>
      <color theme="2" tint="-0.749992370372631"/>
      <name val="Tahoma"/>
      <family val="2"/>
    </font>
    <font>
      <sz val="11"/>
      <color theme="0"/>
      <name val="Tahoma"/>
      <family val="2"/>
    </font>
  </fonts>
  <fills count="3">
    <fill>
      <patternFill patternType="none"/>
    </fill>
    <fill>
      <patternFill patternType="gray125"/>
    </fill>
    <fill>
      <patternFill patternType="solid">
        <fgColor rgb="FFFFFFCC"/>
      </patternFill>
    </fill>
  </fills>
  <borders count="5">
    <border>
      <left/>
      <right/>
      <top/>
      <bottom/>
      <diagonal/>
    </border>
    <border>
      <left/>
      <right style="thick">
        <color theme="4" tint="-0.24994659260841701"/>
      </right>
      <top/>
      <bottom/>
      <diagonal/>
    </border>
    <border>
      <left style="thin">
        <color rgb="FFB2B2B2"/>
      </left>
      <right style="thin">
        <color rgb="FFB2B2B2"/>
      </right>
      <top style="thin">
        <color rgb="FFB2B2B2"/>
      </top>
      <bottom style="thin">
        <color rgb="FFB2B2B2"/>
      </bottom>
      <diagonal/>
    </border>
    <border>
      <left/>
      <right/>
      <top/>
      <bottom style="thin">
        <color theme="2" tint="-0.24994659260841701"/>
      </bottom>
      <diagonal/>
    </border>
    <border>
      <left/>
      <right/>
      <top style="thin">
        <color theme="2" tint="-0.24994659260841701"/>
      </top>
      <bottom style="thin">
        <color theme="2" tint="-0.24994659260841701"/>
      </bottom>
      <diagonal/>
    </border>
  </borders>
  <cellStyleXfs count="24">
    <xf numFmtId="0" fontId="0" fillId="0" borderId="0">
      <alignment horizontal="left" vertical="center" wrapText="1"/>
    </xf>
    <xf numFmtId="0" fontId="4" fillId="0" borderId="0" applyNumberFormat="0" applyFill="0" applyBorder="0" applyAlignment="0" applyProtection="0">
      <alignment vertical="center" wrapText="1" readingOrder="2"/>
    </xf>
    <xf numFmtId="0" fontId="4" fillId="0" borderId="0" applyNumberFormat="0" applyFill="0" applyBorder="0" applyProtection="0">
      <alignment horizontal="left" wrapText="1" indent="2"/>
    </xf>
    <xf numFmtId="0" fontId="4" fillId="0" borderId="0" applyNumberFormat="0" applyFill="0" applyBorder="0" applyProtection="0">
      <alignment horizontal="left" vertical="top" wrapText="1" indent="2"/>
    </xf>
    <xf numFmtId="9" fontId="7" fillId="0" borderId="0" applyFill="0" applyBorder="0" applyProtection="0">
      <alignment horizontal="right" vertical="center" indent="1"/>
    </xf>
    <xf numFmtId="0" fontId="4" fillId="0" borderId="0" applyNumberFormat="0" applyFill="0" applyBorder="0" applyAlignment="0" applyProtection="0">
      <alignment vertical="center" wrapText="1"/>
    </xf>
    <xf numFmtId="2" fontId="3" fillId="0" borderId="0" applyFill="0" applyBorder="0" applyProtection="0">
      <alignment horizontal="left" vertical="center" readingOrder="2"/>
    </xf>
    <xf numFmtId="164" fontId="4" fillId="0" borderId="0" applyFill="0" applyBorder="0" applyAlignment="0" applyProtection="0"/>
    <xf numFmtId="167" fontId="4" fillId="0" borderId="0" applyFill="0" applyBorder="0" applyAlignment="0" applyProtection="0"/>
    <xf numFmtId="167" fontId="4" fillId="0" borderId="0" applyFill="0" applyBorder="0" applyProtection="0">
      <alignment horizontal="right" vertical="center"/>
    </xf>
    <xf numFmtId="167" fontId="7" fillId="0" borderId="0" applyFill="0" applyBorder="0" applyProtection="0">
      <alignment horizontal="right" vertical="center" indent="1"/>
    </xf>
    <xf numFmtId="0" fontId="4" fillId="0" borderId="0" applyNumberFormat="0" applyFill="0" applyProtection="0">
      <alignment horizontal="right" vertical="top" indent="2" readingOrder="2"/>
    </xf>
    <xf numFmtId="0" fontId="4" fillId="0" borderId="0" applyNumberFormat="0" applyFill="0" applyBorder="0" applyProtection="0">
      <alignment horizontal="right" indent="2"/>
    </xf>
    <xf numFmtId="0" fontId="2" fillId="2" borderId="2" applyNumberFormat="0" applyFont="0" applyAlignment="0" applyProtection="0"/>
    <xf numFmtId="0" fontId="6" fillId="0" borderId="3" applyNumberFormat="0" applyFill="0" applyAlignment="0" applyProtection="0"/>
    <xf numFmtId="0" fontId="4" fillId="0" borderId="1" applyNumberFormat="0" applyFill="0" applyAlignment="0">
      <alignment vertical="center"/>
    </xf>
    <xf numFmtId="14" fontId="4" fillId="0" borderId="0" applyFill="0" applyBorder="0" applyProtection="0">
      <alignment horizontal="left" vertical="center"/>
    </xf>
    <xf numFmtId="1" fontId="4" fillId="0" borderId="0" applyFill="0" applyBorder="0" applyProtection="0">
      <alignment horizontal="left" vertical="center"/>
    </xf>
    <xf numFmtId="166" fontId="4" fillId="0" borderId="0" applyFill="0" applyBorder="0" applyProtection="0">
      <alignment horizontal="right" vertical="center" readingOrder="2"/>
    </xf>
    <xf numFmtId="0" fontId="4" fillId="0" borderId="0" applyNumberFormat="0" applyFill="0" applyBorder="0" applyProtection="0">
      <alignment readingOrder="2"/>
    </xf>
    <xf numFmtId="165" fontId="5" fillId="0" borderId="0" applyNumberFormat="0">
      <alignment horizontal="left" vertical="top" wrapText="1" readingOrder="2"/>
    </xf>
    <xf numFmtId="0" fontId="5" fillId="0" borderId="0" applyNumberFormat="0" applyFill="0" applyBorder="0">
      <alignment horizontal="right" vertical="center" wrapText="1"/>
    </xf>
    <xf numFmtId="0" fontId="4" fillId="0" borderId="0" applyNumberFormat="0" applyFill="0" applyBorder="0">
      <alignment horizontal="left" vertical="center" wrapText="1"/>
    </xf>
    <xf numFmtId="0" fontId="11" fillId="0" borderId="0" applyNumberFormat="0" applyFill="0" applyBorder="0">
      <alignment horizontal="center" vertical="center" wrapText="1"/>
    </xf>
  </cellStyleXfs>
  <cellXfs count="45">
    <xf numFmtId="0" fontId="0" fillId="0" borderId="0" xfId="0">
      <alignment horizontal="left" vertical="center" wrapText="1"/>
    </xf>
    <xf numFmtId="0" fontId="0" fillId="0" borderId="0" xfId="22" applyFont="1" applyAlignment="1">
      <alignment horizontal="right" vertical="center" wrapText="1" readingOrder="2"/>
    </xf>
    <xf numFmtId="0" fontId="0" fillId="0" borderId="0" xfId="0" applyFont="1" applyFill="1" applyBorder="1" applyAlignment="1" applyProtection="1">
      <alignment horizontal="right" vertical="center" wrapText="1" readingOrder="2"/>
    </xf>
    <xf numFmtId="0" fontId="0" fillId="0" borderId="0" xfId="0" applyFont="1" applyFill="1" applyBorder="1" applyAlignment="1" applyProtection="1">
      <alignment horizontal="left" vertical="center" indent="1" readingOrder="2"/>
    </xf>
    <xf numFmtId="0" fontId="0" fillId="0" borderId="0" xfId="0" applyFont="1" applyAlignment="1">
      <alignment horizontal="right" vertical="center" wrapText="1" readingOrder="2"/>
    </xf>
    <xf numFmtId="2" fontId="3" fillId="0" borderId="0" xfId="6" applyFont="1" applyAlignment="1">
      <alignment horizontal="right" vertical="center" readingOrder="2"/>
    </xf>
    <xf numFmtId="0" fontId="0" fillId="0" borderId="0" xfId="0" applyFont="1">
      <alignment horizontal="left" vertical="center" wrapText="1"/>
    </xf>
    <xf numFmtId="0" fontId="0" fillId="0" borderId="0" xfId="2" applyFont="1" applyAlignment="1">
      <alignment horizontal="right" wrapText="1" indent="2" readingOrder="2"/>
    </xf>
    <xf numFmtId="0" fontId="0" fillId="0" borderId="0" xfId="12" applyFont="1" applyAlignment="1">
      <alignment horizontal="left" indent="2" readingOrder="2"/>
    </xf>
    <xf numFmtId="166" fontId="0" fillId="0" borderId="0" xfId="18" applyFont="1" applyAlignment="1">
      <alignment horizontal="right" wrapText="1" indent="2" readingOrder="2"/>
    </xf>
    <xf numFmtId="0" fontId="0" fillId="0" borderId="0" xfId="3" applyFont="1" applyAlignment="1">
      <alignment horizontal="right" vertical="top" wrapText="1" indent="2" readingOrder="2"/>
    </xf>
    <xf numFmtId="0" fontId="0" fillId="0" borderId="0" xfId="11" applyFont="1" applyAlignment="1">
      <alignment horizontal="left" vertical="top" indent="2" readingOrder="2"/>
    </xf>
    <xf numFmtId="166" fontId="0" fillId="0" borderId="0" xfId="3" applyNumberFormat="1" applyFont="1" applyAlignment="1">
      <alignment horizontal="right" vertical="top" wrapText="1" indent="2" readingOrder="2"/>
    </xf>
    <xf numFmtId="165" fontId="5" fillId="0" borderId="0" xfId="20" applyNumberFormat="1" applyFont="1" applyAlignment="1">
      <alignment horizontal="right" vertical="top" wrapText="1" readingOrder="2"/>
    </xf>
    <xf numFmtId="0" fontId="8" fillId="0" borderId="0" xfId="0" applyFont="1" applyAlignment="1" applyProtection="1">
      <alignment horizontal="right" vertical="center" wrapText="1" readingOrder="2"/>
    </xf>
    <xf numFmtId="0" fontId="9" fillId="0" borderId="0" xfId="0" applyFont="1" applyAlignment="1" applyProtection="1">
      <alignment horizontal="right" vertical="top" readingOrder="2"/>
    </xf>
    <xf numFmtId="0" fontId="10" fillId="0" borderId="0" xfId="0" applyFont="1" applyAlignment="1">
      <alignment horizontal="right" vertical="top" wrapText="1" readingOrder="2"/>
    </xf>
    <xf numFmtId="0" fontId="5" fillId="0" borderId="0" xfId="21" applyFont="1" applyAlignment="1">
      <alignment horizontal="left" vertical="center" wrapText="1" readingOrder="2"/>
    </xf>
    <xf numFmtId="0" fontId="8" fillId="0" borderId="0" xfId="0" applyFont="1" applyProtection="1">
      <alignment horizontal="left" vertical="center" wrapText="1"/>
    </xf>
    <xf numFmtId="0" fontId="5" fillId="0" borderId="0" xfId="20" applyNumberFormat="1" applyFont="1" applyAlignment="1">
      <alignment horizontal="left" vertical="top" wrapText="1" readingOrder="2"/>
    </xf>
    <xf numFmtId="14" fontId="5" fillId="0" borderId="0" xfId="20" applyNumberFormat="1" applyFont="1" applyAlignment="1">
      <alignment horizontal="left" vertical="top" wrapText="1" readingOrder="2"/>
    </xf>
    <xf numFmtId="14" fontId="4" fillId="0" borderId="0" xfId="16" applyAlignment="1">
      <alignment horizontal="right" vertical="center"/>
    </xf>
    <xf numFmtId="0" fontId="4" fillId="0" borderId="0" xfId="22">
      <alignment horizontal="left" vertical="center" wrapText="1"/>
    </xf>
    <xf numFmtId="1" fontId="4" fillId="0" borderId="0" xfId="17">
      <alignment horizontal="left" vertical="center"/>
    </xf>
    <xf numFmtId="0" fontId="4" fillId="0" borderId="0" xfId="22" applyAlignment="1">
      <alignment horizontal="right" vertical="center" wrapText="1"/>
    </xf>
    <xf numFmtId="0" fontId="6" fillId="0" borderId="3" xfId="14" applyFont="1" applyFill="1" applyBorder="1" applyAlignment="1" applyProtection="1">
      <alignment horizontal="left" vertical="center" readingOrder="2"/>
    </xf>
    <xf numFmtId="167" fontId="7" fillId="0" borderId="3" xfId="10" applyFill="1" applyBorder="1" applyAlignment="1">
      <alignment horizontal="left" vertical="center" indent="1"/>
    </xf>
    <xf numFmtId="167" fontId="7" fillId="0" borderId="4" xfId="10" applyFill="1" applyBorder="1" applyAlignment="1">
      <alignment horizontal="left" vertical="center" indent="1"/>
    </xf>
    <xf numFmtId="0" fontId="4" fillId="0" borderId="0" xfId="1" applyAlignment="1">
      <alignment horizontal="right" vertical="center" wrapText="1"/>
    </xf>
    <xf numFmtId="166" fontId="4" fillId="0" borderId="0" xfId="18">
      <alignment horizontal="right" vertical="center" readingOrder="2"/>
    </xf>
    <xf numFmtId="9" fontId="7" fillId="0" borderId="3" xfId="4" applyFill="1" applyBorder="1" applyAlignment="1" applyProtection="1">
      <alignment horizontal="left" vertical="center" indent="1"/>
    </xf>
    <xf numFmtId="167" fontId="4" fillId="0" borderId="0" xfId="10" applyFont="1" applyAlignment="1">
      <alignment horizontal="left" vertical="center" indent="1"/>
    </xf>
    <xf numFmtId="167" fontId="4" fillId="0" borderId="0" xfId="8" applyAlignment="1">
      <alignment horizontal="left" vertical="center"/>
    </xf>
    <xf numFmtId="0" fontId="11" fillId="0" borderId="0" xfId="23" applyFill="1">
      <alignment horizontal="center" vertical="center" wrapText="1"/>
    </xf>
    <xf numFmtId="0" fontId="11" fillId="0" borderId="0" xfId="23" quotePrefix="1">
      <alignment horizontal="center" vertical="center" wrapText="1"/>
    </xf>
    <xf numFmtId="0" fontId="4" fillId="0" borderId="0" xfId="19" applyFont="1" applyAlignment="1">
      <alignment horizontal="right" readingOrder="2"/>
    </xf>
    <xf numFmtId="0" fontId="0" fillId="0" borderId="0" xfId="19" applyFont="1" applyAlignment="1">
      <alignment horizontal="right" readingOrder="2"/>
    </xf>
    <xf numFmtId="0" fontId="0" fillId="0" borderId="0" xfId="1" applyFont="1" applyBorder="1" applyAlignment="1">
      <alignment horizontal="right" wrapText="1" indent="2" readingOrder="2"/>
    </xf>
    <xf numFmtId="0" fontId="0" fillId="0" borderId="1" xfId="1" applyFont="1" applyBorder="1" applyAlignment="1">
      <alignment horizontal="right" wrapText="1" indent="2" readingOrder="2"/>
    </xf>
    <xf numFmtId="0" fontId="4" fillId="0" borderId="1" xfId="1" applyBorder="1" applyAlignment="1">
      <alignment horizontal="right" vertical="top" wrapText="1" indent="2" readingOrder="2"/>
    </xf>
    <xf numFmtId="0" fontId="0" fillId="0" borderId="0" xfId="11" applyFont="1" applyAlignment="1">
      <alignment horizontal="left" vertical="top" indent="2" readingOrder="2"/>
    </xf>
    <xf numFmtId="166" fontId="5" fillId="0" borderId="0" xfId="18" applyFont="1" applyAlignment="1">
      <alignment horizontal="right" vertical="top" wrapText="1" readingOrder="2"/>
    </xf>
    <xf numFmtId="165" fontId="5" fillId="0" borderId="0" xfId="20" applyNumberFormat="1" applyFont="1" applyAlignment="1">
      <alignment horizontal="right" vertical="top" wrapText="1" readingOrder="2"/>
    </xf>
    <xf numFmtId="2" fontId="3" fillId="0" borderId="0" xfId="6" applyFont="1" applyAlignment="1">
      <alignment horizontal="right" vertical="center" readingOrder="2"/>
    </xf>
    <xf numFmtId="2" fontId="3" fillId="0" borderId="1" xfId="6" applyFont="1" applyBorder="1" applyAlignment="1">
      <alignment horizontal="right" vertical="center" readingOrder="2"/>
    </xf>
  </cellXfs>
  <cellStyles count="24">
    <cellStyle name="Comma" xfId="7" builtinId="3" customBuiltin="1"/>
    <cellStyle name="Currency" xfId="9" builtinId="4" customBuiltin="1"/>
    <cellStyle name="Normal" xfId="0" builtinId="0" customBuiltin="1"/>
    <cellStyle name="Percent" xfId="4" builtinId="5" customBuiltin="1"/>
    <cellStyle name="גבול שמאלי" xfId="15" xr:uid="{00000000-0005-0000-0000-000012000000}"/>
    <cellStyle name="היפר-קישור" xfId="1" builtinId="8" customBuiltin="1"/>
    <cellStyle name="היפר-קישור שהופעל" xfId="5" builtinId="9" customBuiltin="1"/>
    <cellStyle name="הערה" xfId="13" builtinId="10" customBuiltin="1"/>
    <cellStyle name="טלפון" xfId="18" xr:uid="{00000000-0005-0000-0000-000010000000}"/>
    <cellStyle name="טקסט הסברי" xfId="19" builtinId="53" customBuiltin="1"/>
    <cellStyle name="יישור לשמאל של כותרת טבלה" xfId="21" xr:uid="{00000000-0005-0000-0000-000014000000}"/>
    <cellStyle name="כותרת" xfId="6" builtinId="15" customBuiltin="1"/>
    <cellStyle name="כותרת 1" xfId="2" builtinId="16" customBuiltin="1"/>
    <cellStyle name="כותרת 2" xfId="3" builtinId="17" customBuiltin="1"/>
    <cellStyle name="כותרת 3" xfId="11" builtinId="18" customBuiltin="1"/>
    <cellStyle name="כותרת 4" xfId="12" builtinId="19" customBuiltin="1"/>
    <cellStyle name="כמות" xfId="17" xr:uid="{00000000-0005-0000-0000-000011000000}"/>
    <cellStyle name="מטבע [0]" xfId="10" builtinId="7" customBuiltin="1"/>
    <cellStyle name="סה&quot;כ" xfId="14" builtinId="25" customBuiltin="1"/>
    <cellStyle name="פסיק [0]" xfId="8" builtinId="6" customBuiltin="1"/>
    <cellStyle name="פרטי הטבלה מיושרים לימין" xfId="22" xr:uid="{00000000-0005-0000-0000-000013000000}"/>
    <cellStyle name="פרטי חשבונית" xfId="20" xr:uid="{00000000-0005-0000-0000-00000C000000}"/>
    <cellStyle name="תא ניווט" xfId="23" xr:uid="{00000000-0005-0000-0000-000017000000}"/>
    <cellStyle name="תאריך" xfId="16" xr:uid="{00000000-0005-0000-0000-000004000000}"/>
  </cellStyles>
  <dxfs count="32">
    <dxf>
      <alignment horizontal="right" vertical="center" textRotation="0" wrapText="1" indent="0" justifyLastLine="0" shrinkToFit="0" readingOrder="0"/>
    </dxf>
    <dxf>
      <font>
        <strike val="0"/>
        <outline val="0"/>
        <shadow val="0"/>
        <u val="none"/>
        <vertAlign val="baseline"/>
        <name val="Tahoma"/>
        <family val="2"/>
        <scheme val="none"/>
      </font>
      <alignment horizontal="left" vertical="center" textRotation="0" wrapText="0" indent="1"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numFmt numFmtId="167" formatCode="&quot;₪&quot;\ #,##0.00"/>
      <alignment horizontal="right" vertical="center" textRotation="0" wrapText="1" indent="0" justifyLastLine="0" shrinkToFit="0" readingOrder="0"/>
    </dxf>
    <dxf>
      <font>
        <b val="0"/>
        <i val="0"/>
        <strike val="0"/>
        <outline val="0"/>
        <shadow val="0"/>
        <u val="none"/>
        <vertAlign val="baseline"/>
        <sz val="11"/>
        <color theme="3"/>
        <name val="Tahoma"/>
        <family val="2"/>
        <scheme val="none"/>
      </font>
      <alignment horizontal="left" vertical="center" textRotation="0" wrapText="0" indent="1" justifyLastLine="0" shrinkToFit="0" readingOrder="0"/>
    </dxf>
    <dxf>
      <numFmt numFmtId="167" formatCode="&quot;₪&quot;\ #,##0.00"/>
      <alignment horizontal="right" vertical="center" textRotation="0" wrapText="1" indent="0" justifyLastLine="0" shrinkToFit="0" readingOrder="0"/>
    </dxf>
    <dxf>
      <alignment horizontal="left" vertical="center" textRotation="0" wrapText="0" indent="0" justifyLastLine="0" shrinkToFit="0" readingOrder="0"/>
    </dxf>
    <dxf>
      <numFmt numFmtId="0" formatCode="General"/>
      <alignment horizontal="right" vertical="center" textRotation="0" wrapText="1" indent="0" justifyLastLine="0" shrinkToFit="0" readingOrder="0"/>
    </dxf>
    <dxf>
      <alignment horizontal="left" vertical="center" textRotation="0" wrapText="0"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dxf>
    <dxf>
      <alignment horizontal="right" vertical="center" textRotation="0" wrapText="0" indent="0" justifyLastLine="0" shrinkToFit="0" readingOrder="0"/>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b/>
        <i val="0"/>
        <color theme="3"/>
      </font>
    </dxf>
    <dxf>
      <fill>
        <patternFill patternType="solid">
          <fgColor theme="4" tint="0.79995117038483843"/>
          <bgColor theme="2"/>
        </patternFill>
      </fill>
    </dxf>
    <dxf>
      <fill>
        <patternFill patternType="solid">
          <fgColor theme="4" tint="0.79995117038483843"/>
          <bgColor theme="2"/>
        </patternFill>
      </fill>
    </dxf>
    <dxf>
      <font>
        <b/>
        <i val="0"/>
      </font>
      <border>
        <bottom style="double">
          <color theme="4" tint="-0.24994659260841701"/>
        </bottom>
      </border>
    </dxf>
    <dxf>
      <font>
        <b/>
        <i val="0"/>
        <color theme="3"/>
      </font>
      <fill>
        <patternFill patternType="none">
          <bgColor auto="1"/>
        </patternFill>
      </fill>
      <border>
        <left/>
        <right/>
        <top style="thick">
          <color theme="4" tint="-0.24994659260841701"/>
        </top>
        <bottom style="thick">
          <color theme="4" tint="-0.24994659260841701"/>
        </bottom>
        <vertical/>
        <horizontal/>
      </border>
    </dxf>
    <dxf>
      <border diagonalUp="0" diagonalDown="0">
        <left/>
        <right/>
        <top/>
        <bottom style="thick">
          <color theme="4" tint="-0.24994659260841701"/>
        </bottom>
        <vertical/>
        <horizontal/>
      </border>
    </dxf>
  </dxfs>
  <tableStyles count="1" defaultTableStyle="חשבונית מסחרית" defaultPivotStyle="PivotStyleLight16">
    <tableStyle name="חשבונית מסחרית" pivot="0" count="5" xr9:uid="{00000000-0011-0000-FFFF-FFFF00000000}">
      <tableStyleElement type="wholeTable" dxfId="31"/>
      <tableStyleElement type="headerRow" dxfId="30"/>
      <tableStyleElement type="totalRow" dxfId="29"/>
      <tableStyleElement type="firstRowStripe" dxfId="28"/>
      <tableStyleElement type="firstColumnStripe" dxfId="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1500;&#1511;&#1493;&#1495;&#1493;&#1514;!A1"/></Relationships>
</file>

<file path=xl/drawings/_rels/drawing2.xml.rels><?xml version="1.0" encoding="UTF-8" standalone="yes"?>
<Relationships xmlns="http://schemas.openxmlformats.org/package/2006/relationships"><Relationship Id="rId1" Type="http://schemas.openxmlformats.org/officeDocument/2006/relationships/hyperlink" Target="#'&#1495;&#1513;&#1489;&#1493;&#1504;&#1497;&#1514; &#1502;&#1505;&#1495;&#1512;&#1497;&#1514;'!A1"/></Relationships>
</file>

<file path=xl/drawings/drawing1.xml><?xml version="1.0" encoding="utf-8"?>
<xdr:wsDr xmlns:xdr="http://schemas.openxmlformats.org/drawingml/2006/spreadsheetDrawing" xmlns:a="http://schemas.openxmlformats.org/drawingml/2006/main">
  <xdr:twoCellAnchor editAs="oneCell">
    <xdr:from>
      <xdr:col>9</xdr:col>
      <xdr:colOff>28572</xdr:colOff>
      <xdr:row>0</xdr:row>
      <xdr:rowOff>161926</xdr:rowOff>
    </xdr:from>
    <xdr:to>
      <xdr:col>9</xdr:col>
      <xdr:colOff>1464180</xdr:colOff>
      <xdr:row>0</xdr:row>
      <xdr:rowOff>571500</xdr:rowOff>
    </xdr:to>
    <xdr:sp macro="" textlink="">
      <xdr:nvSpPr>
        <xdr:cNvPr id="3" name="חץ: מחומש 2" descr="בחר כדי לנווט לגליון העבודה 'לקוחות'">
          <a:hlinkClick xmlns:r="http://schemas.openxmlformats.org/officeDocument/2006/relationships" r:id="rId1" tooltip="בחר כדי לנווט לגליון העבודה 'לקוחות'"/>
          <a:extLst>
            <a:ext uri="{FF2B5EF4-FFF2-40B4-BE49-F238E27FC236}">
              <a16:creationId xmlns:a16="http://schemas.microsoft.com/office/drawing/2014/main" id="{74092F0A-1B54-4027-B0EC-248D38E21E12}"/>
            </a:ext>
          </a:extLst>
        </xdr:cNvPr>
        <xdr:cNvSpPr/>
      </xdr:nvSpPr>
      <xdr:spPr>
        <a:xfrm flipH="1">
          <a:off x="11541483270" y="161926"/>
          <a:ext cx="1435608" cy="409574"/>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1100" b="0">
              <a:solidFill>
                <a:schemeClr val="bg1"/>
              </a:solidFill>
              <a:latin typeface="Tahoma" panose="020B0604030504040204" pitchFamily="34" charset="0"/>
              <a:ea typeface="Tahoma" panose="020B0604030504040204" pitchFamily="34" charset="0"/>
              <a:cs typeface="Tahoma" panose="020B0604030504040204" pitchFamily="34" charset="0"/>
            </a:rPr>
            <a:t>לקוחות</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28575</xdr:colOff>
      <xdr:row>0</xdr:row>
      <xdr:rowOff>66673</xdr:rowOff>
    </xdr:from>
    <xdr:to>
      <xdr:col>12</xdr:col>
      <xdr:colOff>1464183</xdr:colOff>
      <xdr:row>0</xdr:row>
      <xdr:rowOff>478153</xdr:rowOff>
    </xdr:to>
    <xdr:sp macro="" textlink="">
      <xdr:nvSpPr>
        <xdr:cNvPr id="2" name="חץ: מחומש 1" descr="בחר כדי לנווט לגליון העבודה 'חשבונית מסחרית'">
          <a:hlinkClick xmlns:r="http://schemas.openxmlformats.org/officeDocument/2006/relationships" r:id="rId1" tooltip="בחר כדי לנווט לגליון העבודה 'חשבונית מסחרית'"/>
          <a:extLst>
            <a:ext uri="{FF2B5EF4-FFF2-40B4-BE49-F238E27FC236}">
              <a16:creationId xmlns:a16="http://schemas.microsoft.com/office/drawing/2014/main" id="{A369B219-35C8-4A3B-AB52-F207ECE6F82D}"/>
            </a:ext>
          </a:extLst>
        </xdr:cNvPr>
        <xdr:cNvSpPr/>
      </xdr:nvSpPr>
      <xdr:spPr>
        <a:xfrm>
          <a:off x="14478000" y="66673"/>
          <a:ext cx="1435608" cy="41148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1100" b="0">
              <a:solidFill>
                <a:schemeClr val="bg1"/>
              </a:solidFill>
              <a:latin typeface="Tahoma" panose="020B0604030504040204" pitchFamily="34" charset="0"/>
              <a:ea typeface="Tahoma" panose="020B0604030504040204" pitchFamily="34" charset="0"/>
              <a:cs typeface="Tahoma" panose="020B0604030504040204" pitchFamily="34" charset="0"/>
            </a:rPr>
            <a:t>חשבונית</a:t>
          </a:r>
          <a:r>
            <a:rPr lang="he" sz="1100" b="0" baseline="0">
              <a:solidFill>
                <a:schemeClr val="bg1"/>
              </a:solidFill>
              <a:latin typeface="Tahoma" panose="020B0604030504040204" pitchFamily="34" charset="0"/>
              <a:ea typeface="Tahoma" panose="020B0604030504040204" pitchFamily="34" charset="0"/>
              <a:cs typeface="Tahoma" panose="020B0604030504040204" pitchFamily="34" charset="0"/>
            </a:rPr>
            <a:t> מסחרית</a:t>
          </a:r>
          <a:endParaRPr lang="en-US" sz="1100" b="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InvoiceItems" displayName="InvoiceItems" ref="B7:H12" headerRowDxfId="25" dataDxfId="24" totalsRowDxfId="23">
  <autoFilter ref="B7:H12" xr:uid="{00000000-0009-0000-0100-000003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8" xr3:uid="{00000000-0010-0000-0000-000008000000}" name="תאריך" totalsRowLabel="סה&quot;כ" dataDxfId="22" totalsRowDxfId="21" dataCellStyle="תאריך"/>
    <tableColumn id="1" xr3:uid="{00000000-0010-0000-0000-000001000000}" name="מס' פריט" totalsRowDxfId="20" dataCellStyle="פרטי הטבלה מיושרים לימין"/>
    <tableColumn id="2" xr3:uid="{00000000-0010-0000-0000-000002000000}" name="תיאור" dataDxfId="19" totalsRowDxfId="18" dataCellStyle="פרטי הטבלה מיושרים לימין"/>
    <tableColumn id="3" xr3:uid="{00000000-0010-0000-0000-000003000000}" name="כמות" totalsRowDxfId="17" dataCellStyle="כמות"/>
    <tableColumn id="4" xr3:uid="{00000000-0010-0000-0000-000004000000}" name="מחיר ליחידה" dataDxfId="16" totalsRowDxfId="15" dataCellStyle="פסיק [0]"/>
    <tableColumn id="5" xr3:uid="{00000000-0010-0000-0000-000005000000}" name="הנחה" dataDxfId="14" totalsRowDxfId="13" dataCellStyle="פסיק [0]"/>
    <tableColumn id="6" xr3:uid="{00000000-0010-0000-0000-000006000000}" name="סך הכל" dataDxfId="12" totalsRowDxfId="11" dataCellStyle="מטבע [0]">
      <calculatedColumnFormula>IF(AND(InvoiceItems[[#This Row],[כמות]]&lt;&gt;"",InvoiceItems[[#This Row],[מחיר ליחידה]]&lt;&gt;""),(InvoiceItems[[#This Row],[כמות]]*InvoiceItems[[#This Row],[מחיר ליחידה]])-InvoiceItems[[#This Row],[הנחה]],"")</calculatedColumnFormula>
    </tableColumn>
  </tableColumns>
  <tableStyleInfo name="חשבונית מסחרית" showFirstColumn="0" showLastColumn="0" showRowStripes="1" showColumnStripes="0"/>
  <extLst>
    <ext xmlns:x14="http://schemas.microsoft.com/office/spreadsheetml/2009/9/main" uri="{504A1905-F514-4f6f-8877-14C23A59335A}">
      <x14:table altTextSummary="הזן תאריך, מס' פריט, תיאור, כמות, מחיר ליחידה והנחה בטבלה זו. הסכום מחושב באופן אוטומטי"/>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CustomerList" displayName="CustomerList" ref="B2:K4" headerRowDxfId="10" dataDxfId="9" totalsRowDxfId="8" headerRowCellStyle="Normal">
  <autoFilter ref="B2:K4" xr:uid="{00000000-0009-0000-0100-000001000000}"/>
  <tableColumns count="10">
    <tableColumn id="2" xr3:uid="{00000000-0010-0000-0100-000002000000}" name="שם החברה" dataDxfId="7"/>
    <tableColumn id="3" xr3:uid="{00000000-0010-0000-0100-000003000000}" name="שם איש הקשר" dataDxfId="6"/>
    <tableColumn id="4" xr3:uid="{00000000-0010-0000-0100-000004000000}" name="כתובת" dataDxfId="5"/>
    <tableColumn id="1" xr3:uid="{00000000-0010-0000-0100-000001000000}" name="כתובת 2" dataDxfId="4"/>
    <tableColumn id="5" xr3:uid="{00000000-0010-0000-0100-000005000000}" name="עיר" dataDxfId="3"/>
    <tableColumn id="6" xr3:uid="{00000000-0010-0000-0100-000006000000}" name="מדינה" dataDxfId="2"/>
    <tableColumn id="7" xr3:uid="{00000000-0010-0000-0100-000007000000}" name="מיקוד" dataDxfId="1"/>
    <tableColumn id="8" xr3:uid="{00000000-0010-0000-0100-000008000000}" name="טלפון" dataCellStyle="טלפון"/>
    <tableColumn id="10" xr3:uid="{00000000-0010-0000-0100-00000A000000}" name="דואר אלקטרוני" dataDxfId="0" dataCellStyle="היפר-קישור"/>
    <tableColumn id="11" xr3:uid="{00000000-0010-0000-0100-00000B000000}" name="פקס" dataCellStyle="טלפון"/>
  </tableColumns>
  <tableStyleInfo name="חשבונית מסחרית" showFirstColumn="0" showLastColumn="0" showRowStripes="1" showColumnStripes="0"/>
  <extLst>
    <ext xmlns:x14="http://schemas.microsoft.com/office/spreadsheetml/2009/9/main" uri="{504A1905-F514-4f6f-8877-14C23A59335A}">
      <x14:table altTextSummary="הזן את פרטי הלקוחות, כגון שם חברה, שם איש קשר, כתובת, טלפון, דואר אלקטרוני ומספר פקס, בטבלה זו"/>
    </ext>
  </extLst>
</table>
</file>

<file path=xl/theme/theme1.xml><?xml version="1.0" encoding="utf-8"?>
<a:theme xmlns:a="http://schemas.openxmlformats.org/drawingml/2006/main" name="Office Theme">
  <a:themeElements>
    <a:clrScheme name="Commerical Invoice">
      <a:dk1>
        <a:sysClr val="windowText" lastClr="000000"/>
      </a:dk1>
      <a:lt1>
        <a:sysClr val="window" lastClr="FFFFFF"/>
      </a:lt1>
      <a:dk2>
        <a:srgbClr val="735223"/>
      </a:dk2>
      <a:lt2>
        <a:srgbClr val="F0F0F0"/>
      </a:lt2>
      <a:accent1>
        <a:srgbClr val="ACD175"/>
      </a:accent1>
      <a:accent2>
        <a:srgbClr val="CC9D59"/>
      </a:accent2>
      <a:accent3>
        <a:srgbClr val="32A0FF"/>
      </a:accent3>
      <a:accent4>
        <a:srgbClr val="9B9B9B"/>
      </a:accent4>
      <a:accent5>
        <a:srgbClr val="F01414"/>
      </a:accent5>
      <a:accent6>
        <a:srgbClr val="C300DC"/>
      </a:accent6>
      <a:hlink>
        <a:srgbClr val="32A0FF"/>
      </a:hlink>
      <a:folHlink>
        <a:srgbClr val="C300D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crosoft.com/he-il/" TargetMode="External"/><Relationship Id="rId2" Type="http://schemas.openxmlformats.org/officeDocument/2006/relationships/hyperlink" Target="http://www.tailspintoys.com/" TargetMode="External"/><Relationship Id="rId1" Type="http://schemas.openxmlformats.org/officeDocument/2006/relationships/hyperlink" Target="mailto:CustomerService@tailspintoys.com" TargetMode="External"/><Relationship Id="rId6" Type="http://schemas.openxmlformats.org/officeDocument/2006/relationships/table" Target="../tables/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ike@treyresearch.net" TargetMode="External"/><Relationship Id="rId1" Type="http://schemas.openxmlformats.org/officeDocument/2006/relationships/hyperlink" Target="mailto:noya@contoso.com"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249977111117893"/>
    <pageSetUpPr autoPageBreaks="0" fitToPage="1"/>
  </sheetPr>
  <dimension ref="A1:J18"/>
  <sheetViews>
    <sheetView showGridLines="0" rightToLeft="1" tabSelected="1" zoomScaleNormal="100" workbookViewId="0"/>
  </sheetViews>
  <sheetFormatPr defaultColWidth="9.25" defaultRowHeight="30" customHeight="1" x14ac:dyDescent="0.2"/>
  <cols>
    <col min="1" max="1" width="2.75" style="6" customWidth="1"/>
    <col min="2" max="2" width="15.75" style="18" customWidth="1"/>
    <col min="3" max="3" width="25.75" style="18" customWidth="1"/>
    <col min="4" max="4" width="27.125" style="18" customWidth="1"/>
    <col min="5" max="5" width="18.875" style="18" customWidth="1"/>
    <col min="6" max="6" width="22.375" style="18" customWidth="1"/>
    <col min="7" max="7" width="24.5" style="18" bestFit="1" customWidth="1"/>
    <col min="8" max="8" width="17" style="18" customWidth="1"/>
    <col min="9" max="9" width="2.75" style="6" customWidth="1"/>
    <col min="10" max="10" width="22.75" style="6" customWidth="1"/>
    <col min="11" max="16384" width="9.25" style="6"/>
  </cols>
  <sheetData>
    <row r="1" spans="1:10" ht="60" customHeight="1" x14ac:dyDescent="0.2">
      <c r="A1" s="4"/>
      <c r="B1" s="43" t="s">
        <v>0</v>
      </c>
      <c r="C1" s="44"/>
      <c r="D1" s="7" t="s">
        <v>7</v>
      </c>
      <c r="E1" s="8" t="s">
        <v>9</v>
      </c>
      <c r="F1" s="9" t="s">
        <v>57</v>
      </c>
      <c r="G1" s="37" t="s">
        <v>17</v>
      </c>
      <c r="H1" s="38"/>
      <c r="I1" s="4"/>
      <c r="J1" s="33" t="s">
        <v>29</v>
      </c>
    </row>
    <row r="2" spans="1:10" ht="54.95" customHeight="1" x14ac:dyDescent="0.2">
      <c r="A2" s="4"/>
      <c r="B2" s="43"/>
      <c r="C2" s="44"/>
      <c r="D2" s="10" t="s">
        <v>8</v>
      </c>
      <c r="E2" s="11" t="s">
        <v>10</v>
      </c>
      <c r="F2" s="12" t="s">
        <v>15</v>
      </c>
      <c r="G2" s="39" t="s">
        <v>18</v>
      </c>
      <c r="H2" s="39"/>
      <c r="I2" s="4"/>
      <c r="J2" s="4"/>
    </row>
    <row r="3" spans="1:10" ht="30" customHeight="1" x14ac:dyDescent="0.2">
      <c r="A3" s="4"/>
      <c r="B3" s="11" t="s">
        <v>1</v>
      </c>
      <c r="C3" s="13" t="s">
        <v>5</v>
      </c>
      <c r="D3" s="11" t="s">
        <v>9</v>
      </c>
      <c r="E3" s="41" t="str">
        <f>IFERROR(VLOOKUP(BillName,CustomerList[],8,FALSE),"")</f>
        <v>04-7654321</v>
      </c>
      <c r="F3" s="41"/>
      <c r="G3" s="11" t="s">
        <v>19</v>
      </c>
      <c r="H3" s="19">
        <v>34567</v>
      </c>
      <c r="I3" s="4"/>
      <c r="J3" s="4"/>
    </row>
    <row r="4" spans="1:10" ht="30" customHeight="1" x14ac:dyDescent="0.2">
      <c r="A4" s="4"/>
      <c r="B4" s="40" t="s">
        <v>2</v>
      </c>
      <c r="C4" s="13" t="str">
        <f>IFERROR(VLOOKUP(BillName,CustomerList[],3,FALSE),"")</f>
        <v>רחוב הדובדבן 345</v>
      </c>
      <c r="D4" s="11" t="s">
        <v>10</v>
      </c>
      <c r="E4" s="41" t="str">
        <f>IFERROR(VLOOKUP(BillName,CustomerList[],10,FALSE),"")</f>
        <v>04-7654312</v>
      </c>
      <c r="F4" s="41"/>
      <c r="G4" s="11" t="s">
        <v>20</v>
      </c>
      <c r="H4" s="20">
        <f ca="1">TODAY()</f>
        <v>43203</v>
      </c>
      <c r="I4" s="4"/>
      <c r="J4" s="4"/>
    </row>
    <row r="5" spans="1:10" ht="30" customHeight="1" x14ac:dyDescent="0.2">
      <c r="A5" s="4"/>
      <c r="B5" s="40"/>
      <c r="C5" s="13" t="str">
        <f>IF(VLOOKUP(BillName,CustomerList[],4,FALSE)&lt;&gt;"",VLOOKUP(BillName,CustomerList[],4,FALSE),IF(VLOOKUP(BillName,CustomerList[],5,FALSE)&lt;&gt;"",CONCATENATE(VLOOKUP(BillName,CustomerList[],5,FALSE),", ",VLOOKUP(BillName,CustomerList[],6,FALSE)," ",VLOOKUP(BillName,CustomerList[],7,FALSE)),CONCATENATE(VLOOKUP(BillName,CustomerList[],6,FALSE)," ",VLOOKUP(BillName,CustomerList[],7,FALSE))))</f>
        <v>דירה 123</v>
      </c>
      <c r="D5" s="11" t="s">
        <v>11</v>
      </c>
      <c r="E5" s="42" t="str">
        <f>IFERROR(VLOOKUP(BillName,CustomerList[],9,FALSE),"")</f>
        <v>miki@treyresearch.net</v>
      </c>
      <c r="F5" s="42"/>
      <c r="G5" s="11" t="s">
        <v>21</v>
      </c>
      <c r="H5" s="13" t="str">
        <f>IFERROR(VLOOKUP(BillName,CustomerList[],2,FALSE),"")</f>
        <v>מיקי גלובר</v>
      </c>
      <c r="I5" s="4"/>
      <c r="J5" s="4"/>
    </row>
    <row r="6" spans="1:10" ht="30" customHeight="1" x14ac:dyDescent="0.2">
      <c r="A6" s="4"/>
      <c r="B6" s="40"/>
      <c r="C6" s="13" t="str">
        <f>IF(VLOOKUP(BillName,CustomerList[],4,FALSE)="","",IF(VLOOKUP(BillName,CustomerList[],5,FALSE)&lt;&gt;"",CONCATENATE(VLOOKUP(BillName,CustomerList[],5,FALSE),", ",VLOOKUP(BillName,CustomerList[],6,FALSE)," ",VLOOKUP(BillName,CustomerList[],7,FALSE)),CONCATENATE(VLOOKUP(BillName,CustomerList[],6,FALSE)," ",VLOOKUP(BillName,CustomerList[],7,FALSE))))</f>
        <v>עכו, ישראל 12345</v>
      </c>
      <c r="D6" s="14"/>
      <c r="E6" s="14"/>
      <c r="F6" s="15"/>
      <c r="G6" s="16"/>
      <c r="H6" s="14"/>
      <c r="I6" s="4"/>
      <c r="J6" s="4"/>
    </row>
    <row r="7" spans="1:10" ht="30" customHeight="1" x14ac:dyDescent="0.2">
      <c r="A7" s="4"/>
      <c r="B7" s="1" t="s">
        <v>3</v>
      </c>
      <c r="C7" s="1" t="s">
        <v>6</v>
      </c>
      <c r="D7" s="1" t="s">
        <v>12</v>
      </c>
      <c r="E7" s="17" t="s">
        <v>14</v>
      </c>
      <c r="F7" s="17" t="s">
        <v>16</v>
      </c>
      <c r="G7" s="17" t="s">
        <v>22</v>
      </c>
      <c r="H7" s="17" t="s">
        <v>28</v>
      </c>
      <c r="I7" s="4"/>
      <c r="J7" s="4"/>
    </row>
    <row r="8" spans="1:10" ht="30" customHeight="1" x14ac:dyDescent="0.2">
      <c r="A8" s="4"/>
      <c r="B8" s="21">
        <f ca="1">TODAY()</f>
        <v>43203</v>
      </c>
      <c r="C8" s="22">
        <v>789807</v>
      </c>
      <c r="D8" s="24" t="s">
        <v>13</v>
      </c>
      <c r="E8" s="23">
        <v>4</v>
      </c>
      <c r="F8" s="32">
        <v>10</v>
      </c>
      <c r="G8" s="32">
        <v>2</v>
      </c>
      <c r="H8" s="31">
        <f>IF(AND(InvoiceItems[[#This Row],[כמות]]&lt;&gt;"",InvoiceItems[[#This Row],[מחיר ליחידה]]&lt;&gt;""),(InvoiceItems[[#This Row],[כמות]]*InvoiceItems[[#This Row],[מחיר ליחידה]])-InvoiceItems[[#This Row],[הנחה]],"")</f>
        <v>38</v>
      </c>
      <c r="I8" s="4"/>
      <c r="J8" s="4"/>
    </row>
    <row r="9" spans="1:10" ht="30" customHeight="1" x14ac:dyDescent="0.2">
      <c r="A9" s="4"/>
      <c r="B9" s="21"/>
      <c r="C9" s="22"/>
      <c r="D9" s="24"/>
      <c r="E9" s="23"/>
      <c r="F9" s="32"/>
      <c r="G9" s="32"/>
      <c r="H9" s="31" t="str">
        <f>IF(AND(InvoiceItems[[#This Row],[כמות]]&lt;&gt;"",InvoiceItems[[#This Row],[מחיר ליחידה]]&lt;&gt;""),(InvoiceItems[[#This Row],[כמות]]*InvoiceItems[[#This Row],[מחיר ליחידה]])-InvoiceItems[[#This Row],[הנחה]],"")</f>
        <v/>
      </c>
      <c r="I9" s="4"/>
      <c r="J9" s="4"/>
    </row>
    <row r="10" spans="1:10" ht="30" customHeight="1" x14ac:dyDescent="0.2">
      <c r="A10" s="4"/>
      <c r="B10" s="21"/>
      <c r="C10" s="22"/>
      <c r="D10" s="24"/>
      <c r="E10" s="23"/>
      <c r="F10" s="32"/>
      <c r="G10" s="32"/>
      <c r="H10" s="31" t="str">
        <f>IF(AND(InvoiceItems[[#This Row],[כמות]]&lt;&gt;"",InvoiceItems[[#This Row],[מחיר ליחידה]]&lt;&gt;""),(InvoiceItems[[#This Row],[כמות]]*InvoiceItems[[#This Row],[מחיר ליחידה]])-InvoiceItems[[#This Row],[הנחה]],"")</f>
        <v/>
      </c>
      <c r="I10" s="4"/>
      <c r="J10" s="4"/>
    </row>
    <row r="11" spans="1:10" ht="30" customHeight="1" x14ac:dyDescent="0.2">
      <c r="A11" s="4"/>
      <c r="B11" s="21"/>
      <c r="C11" s="22"/>
      <c r="D11" s="24"/>
      <c r="E11" s="23"/>
      <c r="F11" s="32"/>
      <c r="G11" s="32"/>
      <c r="H11" s="31" t="str">
        <f>IF(AND(InvoiceItems[[#This Row],[כמות]]&lt;&gt;"",InvoiceItems[[#This Row],[מחיר ליחידה]]&lt;&gt;""),(InvoiceItems[[#This Row],[כמות]]*InvoiceItems[[#This Row],[מחיר ליחידה]])-InvoiceItems[[#This Row],[הנחה]],"")</f>
        <v/>
      </c>
      <c r="I11" s="4"/>
      <c r="J11" s="4"/>
    </row>
    <row r="12" spans="1:10" ht="30" customHeight="1" x14ac:dyDescent="0.2">
      <c r="A12" s="4"/>
      <c r="B12" s="21"/>
      <c r="C12" s="22"/>
      <c r="D12" s="24"/>
      <c r="E12" s="23"/>
      <c r="F12" s="32"/>
      <c r="G12" s="32"/>
      <c r="H12" s="31" t="str">
        <f>IF(AND(InvoiceItems[[#This Row],[כמות]]&lt;&gt;"",InvoiceItems[[#This Row],[מחיר ליחידה]]&lt;&gt;""),(InvoiceItems[[#This Row],[כמות]]*InvoiceItems[[#This Row],[מחיר ליחידה]])-InvoiceItems[[#This Row],[הנחה]],"")</f>
        <v/>
      </c>
      <c r="I12" s="4"/>
      <c r="J12" s="4"/>
    </row>
    <row r="13" spans="1:10" ht="30" customHeight="1" x14ac:dyDescent="0.2">
      <c r="A13" s="4"/>
      <c r="B13" s="4"/>
      <c r="C13" s="4"/>
      <c r="D13" s="4"/>
      <c r="E13" s="4"/>
      <c r="F13" s="4"/>
      <c r="G13" s="25" t="s">
        <v>23</v>
      </c>
      <c r="H13" s="26">
        <f>SUM(InvoiceItems[סך הכל])</f>
        <v>38</v>
      </c>
      <c r="I13" s="4"/>
      <c r="J13" s="4"/>
    </row>
    <row r="14" spans="1:10" ht="30" customHeight="1" x14ac:dyDescent="0.2">
      <c r="A14" s="4"/>
      <c r="B14" s="4"/>
      <c r="C14" s="4"/>
      <c r="D14" s="4"/>
      <c r="E14" s="4"/>
      <c r="F14" s="4"/>
      <c r="G14" s="25" t="s">
        <v>24</v>
      </c>
      <c r="H14" s="30">
        <v>8.8999999999999996E-2</v>
      </c>
      <c r="I14" s="4"/>
      <c r="J14" s="4"/>
    </row>
    <row r="15" spans="1:10" ht="30" customHeight="1" x14ac:dyDescent="0.2">
      <c r="A15" s="4"/>
      <c r="B15" s="4"/>
      <c r="C15" s="4"/>
      <c r="D15" s="4"/>
      <c r="E15" s="4"/>
      <c r="F15" s="4"/>
      <c r="G15" s="25" t="s">
        <v>25</v>
      </c>
      <c r="H15" s="27">
        <f>סכום_ביניים_של_החשבונית*SalesTaxRate</f>
        <v>3.3819999999999997</v>
      </c>
      <c r="I15" s="4"/>
      <c r="J15" s="4"/>
    </row>
    <row r="16" spans="1:10" ht="30" customHeight="1" x14ac:dyDescent="0.2">
      <c r="A16" s="4"/>
      <c r="B16" s="4"/>
      <c r="C16" s="4"/>
      <c r="D16" s="4"/>
      <c r="E16" s="4"/>
      <c r="F16" s="4"/>
      <c r="G16" s="25" t="s">
        <v>26</v>
      </c>
      <c r="H16" s="27">
        <v>5</v>
      </c>
      <c r="I16" s="4"/>
      <c r="J16" s="4"/>
    </row>
    <row r="17" spans="1:10" ht="30" customHeight="1" x14ac:dyDescent="0.2">
      <c r="A17" s="4"/>
      <c r="B17" s="35" t="str">
        <f>"יש לרשום את כל השיקים לפקודת "&amp;UPPER(שם_החברה)&amp;"."</f>
        <v>יש לרשום את כל השיקים לפקודת TAILSPIN TOYS.</v>
      </c>
      <c r="C17" s="35"/>
      <c r="D17" s="35"/>
      <c r="E17" s="35"/>
      <c r="F17" s="35"/>
      <c r="G17" s="25" t="s">
        <v>27</v>
      </c>
      <c r="H17" s="26">
        <v>0</v>
      </c>
      <c r="I17" s="4"/>
      <c r="J17" s="4"/>
    </row>
    <row r="18" spans="1:10" ht="30" customHeight="1" x14ac:dyDescent="0.2">
      <c r="A18" s="4"/>
      <c r="B18" s="36" t="s">
        <v>4</v>
      </c>
      <c r="C18" s="36"/>
      <c r="D18" s="36"/>
      <c r="E18" s="36"/>
      <c r="F18" s="36"/>
      <c r="G18" s="25" t="s">
        <v>28</v>
      </c>
      <c r="H18" s="26">
        <f>סכום_ביניים_של_החשבונית+SalesTax+משלוח-מקדמה</f>
        <v>46.381999999999998</v>
      </c>
      <c r="I18" s="4"/>
      <c r="J18" s="4"/>
    </row>
  </sheetData>
  <sheetProtection formatCells="0" formatColumns="0" formatRows="0" selectLockedCells="1" sort="0"/>
  <mergeCells count="9">
    <mergeCell ref="B17:F17"/>
    <mergeCell ref="B18:F18"/>
    <mergeCell ref="G1:H1"/>
    <mergeCell ref="G2:H2"/>
    <mergeCell ref="B4:B6"/>
    <mergeCell ref="E3:F3"/>
    <mergeCell ref="E4:F4"/>
    <mergeCell ref="E5:F5"/>
    <mergeCell ref="B1:C2"/>
  </mergeCells>
  <phoneticPr fontId="1" type="noConversion"/>
  <conditionalFormatting sqref="E5">
    <cfRule type="expression" dxfId="26" priority="1">
      <formula>$E$5&lt;&gt;""</formula>
    </cfRule>
  </conditionalFormatting>
  <dataValidations xWindow="956" yWindow="463" count="50">
    <dataValidation type="list" allowBlank="1" showInputMessage="1" prompt="בחר שם לקוח בתא זה. הקש ALT+חץ למטה כדי לפתוח את הרשימה הנפתחת ולאחר מכן הקש ENTER כדי לבצע בחירה. הוסף עוד לקוחות לגליון העבודה של הלקוחות כדי להרחיב את רשימת הבחירה" sqref="C3" xr:uid="{00000000-0002-0000-0000-000000000000}">
      <formula1>CustomerLookup</formula1>
    </dataValidation>
    <dataValidation allowBlank="1" showInputMessage="1" showErrorMessage="1" prompt="הזן את כתובת החברה שמפיקה את החשבונית בתא זה" sqref="D1" xr:uid="{00000000-0002-0000-0000-000001000000}"/>
    <dataValidation allowBlank="1" showInputMessage="1" showErrorMessage="1" prompt="הזן את העיר והמיקוד בתא זה" sqref="D2" xr:uid="{00000000-0002-0000-0000-000002000000}"/>
    <dataValidation allowBlank="1" showInputMessage="1" showErrorMessage="1" prompt="הזן את מספר הטלפון של החברה שמפיקה את החשבונית בתא זה" sqref="F1" xr:uid="{00000000-0002-0000-0000-000003000000}"/>
    <dataValidation allowBlank="1" showInputMessage="1" showErrorMessage="1" prompt="הזן את מספר הפקס של החברה שמפיקה את החשבונית בתא זה" sqref="F2" xr:uid="{00000000-0002-0000-0000-000004000000}"/>
    <dataValidation allowBlank="1" showInputMessage="1" showErrorMessage="1" prompt="הזן את כתובת הדואר האלקטרוני של החברה שמפיקה את החשבונית בתא זה" sqref="G1" xr:uid="{00000000-0002-0000-0000-000005000000}"/>
    <dataValidation allowBlank="1" showInputMessage="1" showErrorMessage="1" prompt="הזן את אתר האינטרנט של החברה שמפיקה את החשבונית בתא זה" sqref="G2:H2" xr:uid="{00000000-0002-0000-0000-000006000000}"/>
    <dataValidation allowBlank="1" showInputMessage="1" showErrorMessage="1" prompt="מידע לחיוב מתעדכן באופן אוטומטי בשורות 3 עד 6, בהתבסס על הבחירה שבוצעה בתא משמאל. הזן את מספר החשבונית ותאריך החשבונית בתאים H3 ו- H4" sqref="B3" xr:uid="{00000000-0002-0000-0000-000007000000}"/>
    <dataValidation allowBlank="1" showInputMessage="1" showErrorMessage="1" prompt="מספר הטלפון של הלקוח מתעדכן באופן אוטומטי בתא משמאל" sqref="D3" xr:uid="{00000000-0002-0000-0000-000008000000}"/>
    <dataValidation allowBlank="1" showInputMessage="1" showErrorMessage="1" prompt="מספר הטלפון של הלקוח מתעדכן באופן אוטומטי בתא זה " sqref="E3" xr:uid="{00000000-0002-0000-0000-000009000000}"/>
    <dataValidation allowBlank="1" showInputMessage="1" showErrorMessage="1" prompt="מספר הפקס של הלקוח מתעדכן באופן אוטומטי בתא משמאל" sqref="D4" xr:uid="{00000000-0002-0000-0000-00000A000000}"/>
    <dataValidation allowBlank="1" showInputMessage="1" showErrorMessage="1" prompt="מספר הפקס של הלקוח מתעדכן באופן אוטומטי בתא זה" sqref="E4" xr:uid="{00000000-0002-0000-0000-00000B000000}"/>
    <dataValidation allowBlank="1" showInputMessage="1" showErrorMessage="1" prompt="כתובת הדואר האלקטרוני של הלקוח מתעדכנת באופן אוטומטי בתא משמאל" sqref="D5" xr:uid="{00000000-0002-0000-0000-00000C000000}"/>
    <dataValidation allowBlank="1" showInputMessage="1" showErrorMessage="1" prompt="הזן את מספר החשבונית בתא משמאל" sqref="G3" xr:uid="{00000000-0002-0000-0000-00000D000000}"/>
    <dataValidation allowBlank="1" showInputMessage="1" showErrorMessage="1" prompt="הזן את מספר החשבונית בתא זה" sqref="H3" xr:uid="{00000000-0002-0000-0000-00000E000000}"/>
    <dataValidation allowBlank="1" showInputMessage="1" showErrorMessage="1" prompt="הזן את תאריך החשבונית בתא משמאל" sqref="G4" xr:uid="{00000000-0002-0000-0000-00000F000000}"/>
    <dataValidation allowBlank="1" showInputMessage="1" showErrorMessage="1" prompt="הזן את תאריך החשבונית בתא זה" sqref="H4" xr:uid="{00000000-0002-0000-0000-000010000000}"/>
    <dataValidation allowBlank="1" showInputMessage="1" showErrorMessage="1" prompt="שם איש הקשר של הלקוח מתעדכן באופן אוטומטי בתא משמאל " sqref="G5" xr:uid="{00000000-0002-0000-0000-000011000000}"/>
    <dataValidation allowBlank="1" showInputMessage="1" showErrorMessage="1" prompt="שם איש הקשר של הלקוח מתעדכן באופן אוטומטי בתא זה" sqref="H5" xr:uid="{00000000-0002-0000-0000-000012000000}"/>
    <dataValidation allowBlank="1" showInputMessage="1" showErrorMessage="1" prompt="הזן תאריך בעמודה זו תחת כותרת זו" sqref="B7" xr:uid="{00000000-0002-0000-0000-000013000000}"/>
    <dataValidation allowBlank="1" showInputMessage="1" showErrorMessage="1" prompt="הזן מספר פריט בעמודה זו תחת כותרת זו" sqref="C7" xr:uid="{00000000-0002-0000-0000-000014000000}"/>
    <dataValidation allowBlank="1" showInputMessage="1" showErrorMessage="1" prompt="הזן תיאור פריט בעמודה זו תחת כותרת זו" sqref="D7" xr:uid="{00000000-0002-0000-0000-000015000000}"/>
    <dataValidation allowBlank="1" showInputMessage="1" showErrorMessage="1" prompt="הזן כמות בעמודה זו תחת כותרת זו" sqref="E7" xr:uid="{00000000-0002-0000-0000-000016000000}"/>
    <dataValidation allowBlank="1" showInputMessage="1" showErrorMessage="1" prompt="הזן מחיר ליחידה בעמודה זו תחת כותרת זו" sqref="F7" xr:uid="{00000000-0002-0000-0000-000017000000}"/>
    <dataValidation allowBlank="1" showInputMessage="1" showErrorMessage="1" prompt="הזן הנחה בעמודה זו תחת כותרת זו" sqref="G7" xr:uid="{00000000-0002-0000-0000-000018000000}"/>
    <dataValidation allowBlank="1" showInputMessage="1" showErrorMessage="1" prompt="הסה&quot;כ מחושב באופן אוטומטי בעמודה זו תחת כותרת זו" sqref="H7" xr:uid="{00000000-0002-0000-0000-000019000000}"/>
    <dataValidation allowBlank="1" showInputMessage="1" showErrorMessage="1" prompt="סכום הביניים של החשבונית מחושב באופן אוטומטי בתא משמאל" sqref="G13" xr:uid="{00000000-0002-0000-0000-00001A000000}"/>
    <dataValidation allowBlank="1" showInputMessage="1" showErrorMessage="1" prompt="סכום הביניים של החשבונית מחושב באופן אוטומטי בתא זה" sqref="H13" xr:uid="{00000000-0002-0000-0000-00001B000000}"/>
    <dataValidation allowBlank="1" showInputMessage="1" showErrorMessage="1" prompt="הזן את שיעור המס בתא משמאל" sqref="G14" xr:uid="{00000000-0002-0000-0000-00001C000000}"/>
    <dataValidation allowBlank="1" showInputMessage="1" showErrorMessage="1" prompt="הזן את שיעור המס בתא זה" sqref="H14" xr:uid="{00000000-0002-0000-0000-00001D000000}"/>
    <dataValidation allowBlank="1" showInputMessage="1" showErrorMessage="1" prompt="המע&quot;מ מחושב באופן אוטומטי בתא משמאל" sqref="G15" xr:uid="{00000000-0002-0000-0000-00001E000000}"/>
    <dataValidation allowBlank="1" showInputMessage="1" showErrorMessage="1" prompt="המע&quot;מ מחושב באופן אוטומטי בתא זה" sqref="H15" xr:uid="{00000000-0002-0000-0000-00001F000000}"/>
    <dataValidation allowBlank="1" showInputMessage="1" showErrorMessage="1" prompt="הזן את סכום המשלוח בתא משמאל" sqref="G16" xr:uid="{00000000-0002-0000-0000-000020000000}"/>
    <dataValidation allowBlank="1" showInputMessage="1" showErrorMessage="1" prompt="הזן את סכום המשלוח בתא זה" sqref="H16" xr:uid="{00000000-0002-0000-0000-000021000000}"/>
    <dataValidation allowBlank="1" showInputMessage="1" showErrorMessage="1" prompt="הזן את סכום המקדמה שהתקבלה בתא משמאל" sqref="G17" xr:uid="{00000000-0002-0000-0000-000022000000}"/>
    <dataValidation allowBlank="1" showInputMessage="1" showErrorMessage="1" prompt="הזן את סכום המקדמה שהתקבלה בתא זה" sqref="H17" xr:uid="{00000000-0002-0000-0000-000023000000}"/>
    <dataValidation allowBlank="1" showInputMessage="1" showErrorMessage="1" prompt="ערך 'סך הכל' מחושב באופן אוטומטי בתא משמאל" sqref="G18" xr:uid="{00000000-0002-0000-0000-000024000000}"/>
    <dataValidation allowBlank="1" showInputMessage="1" showErrorMessage="1" prompt="ערך 'סך הכל' מחושב באופן אוטומטי בתא זה" sqref="H18" xr:uid="{00000000-0002-0000-0000-000025000000}"/>
    <dataValidation allowBlank="1" showInputMessage="1" showErrorMessage="1" prompt="שם החברה מופיע באופן אוטומטי בתא זה" sqref="B17:F17" xr:uid="{00000000-0002-0000-0000-000026000000}"/>
    <dataValidation allowBlank="1" showInputMessage="1" showErrorMessage="1" prompt="הזן את מספר הימים לתשלום הסכום הכולל ואת אחוז חיוב הריבית בתוך הטקסט בתא זה. נתונים לדוגמה מופיעים בתבנית ברירת המחדל" sqref="B18:F18" xr:uid="{00000000-0002-0000-0000-000027000000}"/>
    <dataValidation allowBlank="1" showInputMessage="1" showErrorMessage="1" prompt="כתובת הלקוח מתעדכנת באופן אוטומטי בתא זה" sqref="C4" xr:uid="{00000000-0002-0000-0000-000028000000}"/>
    <dataValidation allowBlank="1" showInputMessage="1" showErrorMessage="1" prompt="כתובת הלקוח 2 מתעדכנת באופן אוטומטי בתא זה" sqref="C5" xr:uid="{00000000-0002-0000-0000-000029000000}"/>
    <dataValidation allowBlank="1" showInputMessage="1" showErrorMessage="1" prompt="העיר, המדינה והמיקוד של הלקוח מתעדכנים באופן אוטומטי בתא זה" sqref="C6" xr:uid="{00000000-0002-0000-0000-00002A000000}"/>
    <dataValidation allowBlank="1" showInputMessage="1" showErrorMessage="1" prompt="כתובת הדואר האלקטרוני של הלקוח מתעדכנת באופן אוטומטי בתא זה" sqref="E5" xr:uid="{00000000-0002-0000-0000-00002B000000}"/>
    <dataValidation allowBlank="1" showInputMessage="1" showErrorMessage="1" prompt="צור חשבונית מסחרית בחוברת עבודה זו. הזן את פרטי החברה בגליון עבודה זה ואת פרטי הלקוחות בגליון העבודה 'לקוחות'. בחר את תא J1 כדי לנווט לגליון העבודה 'לקוחות'" sqref="A1" xr:uid="{00000000-0002-0000-0000-00002C000000}"/>
    <dataValidation allowBlank="1" showInputMessage="1" showErrorMessage="1" prompt="הזן את מספר הטלפון של החברה שמפיקה את החשבונית בתא משמאל" sqref="E1" xr:uid="{00000000-0002-0000-0000-00002D000000}"/>
    <dataValidation allowBlank="1" showInputMessage="1" showErrorMessage="1" prompt="הזן את מספר הפקס של החברה שמפיקה את החשבונית בתא משמאל" sqref="E2" xr:uid="{00000000-0002-0000-0000-00002E000000}"/>
    <dataValidation allowBlank="1" showInputMessage="1" showErrorMessage="1" prompt="כתובת הלקוח מתעדכנת באופן אוטומטי בתאים C3:C6" sqref="B4:B6" xr:uid="{00000000-0002-0000-0000-00002F000000}"/>
    <dataValidation allowBlank="1" showInputMessage="1" showErrorMessage="1" prompt="הזן את השם של החברה שמפיקה את החשבונית בתא זה. הזן את הפרטים של החברה שמפיקה את החשבונית בתאים D1 עד G2 ואת פרטי החיוב בתאים B3 עד H5. הזן פרטי חשבונית בטבלה החל מתא B7" sqref="B1:C2" xr:uid="{00000000-0002-0000-0000-000030000000}"/>
    <dataValidation allowBlank="1" showInputMessage="1" showErrorMessage="1" prompt="קישור ניווט לגליון העבודה 'לקוחות' תא זה לא יודפס" sqref="J1" xr:uid="{00000000-0002-0000-0000-000031000000}"/>
  </dataValidations>
  <hyperlinks>
    <hyperlink ref="G1" r:id="rId1" xr:uid="{00000000-0004-0000-0000-000000000000}"/>
    <hyperlink ref="G2" r:id="rId2" xr:uid="{00000000-0004-0000-0000-000001000000}"/>
    <hyperlink ref="J1" location="לקוחות!A1" tooltip="בחר כדי לנווט לגליון העבודה 'לקוחות'" display="לקוחות" xr:uid="{00000000-0004-0000-0000-000003000000}"/>
    <hyperlink ref="G2:H2" r:id="rId3" tooltip="בחר כדי להציג אתר אינטרנט זה" display="https://www.microsoft.com/he-il/" xr:uid="{00000000-0004-0000-0000-000002000000}"/>
  </hyperlinks>
  <printOptions horizontalCentered="1"/>
  <pageMargins left="0.23622047244094491" right="0.23622047244094491" top="0.74803149606299213" bottom="0.74803149606299213" header="0.31496062992125984" footer="0.31496062992125984"/>
  <pageSetup paperSize="9" fitToHeight="0" orientation="portrait" horizontalDpi="300" verticalDpi="300" r:id="rId4"/>
  <headerFooter differentFirst="1">
    <oddFooter>Page &amp;P of &amp;N</oddFooter>
  </headerFooter>
  <drawing r:id="rId5"/>
  <tableParts count="1">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pageSetUpPr autoPageBreaks="0" fitToPage="1"/>
  </sheetPr>
  <dimension ref="A1:M4"/>
  <sheetViews>
    <sheetView showGridLines="0" rightToLeft="1" zoomScaleNormal="100" workbookViewId="0"/>
  </sheetViews>
  <sheetFormatPr defaultColWidth="9.25" defaultRowHeight="30" customHeight="1" x14ac:dyDescent="0.2"/>
  <cols>
    <col min="1" max="1" width="2.75" style="6" customWidth="1"/>
    <col min="2" max="3" width="21.75" style="6" customWidth="1"/>
    <col min="4" max="6" width="22.25" style="6" customWidth="1"/>
    <col min="7" max="7" width="17.25" style="6" customWidth="1"/>
    <col min="8" max="8" width="14.875" style="6" customWidth="1"/>
    <col min="9" max="9" width="13.25" style="6" customWidth="1"/>
    <col min="10" max="10" width="22.625" style="6" customWidth="1"/>
    <col min="11" max="11" width="22.75" style="6" customWidth="1"/>
    <col min="12" max="12" width="2.75" style="6" customWidth="1"/>
    <col min="13" max="13" width="22.75" style="6" customWidth="1"/>
    <col min="14" max="16384" width="9.25" style="6"/>
  </cols>
  <sheetData>
    <row r="1" spans="1:13" ht="42" customHeight="1" x14ac:dyDescent="0.2">
      <c r="A1" s="4"/>
      <c r="B1" s="5" t="s">
        <v>29</v>
      </c>
      <c r="C1" s="4"/>
      <c r="D1" s="4"/>
      <c r="E1" s="4"/>
      <c r="F1" s="4"/>
      <c r="G1" s="4"/>
      <c r="H1" s="4"/>
      <c r="I1" s="4"/>
      <c r="J1" s="4"/>
      <c r="K1" s="4"/>
      <c r="L1" s="4"/>
      <c r="M1" s="34" t="s">
        <v>56</v>
      </c>
    </row>
    <row r="2" spans="1:13" ht="30" customHeight="1" x14ac:dyDescent="0.2">
      <c r="A2" s="4"/>
      <c r="B2" s="4" t="s">
        <v>30</v>
      </c>
      <c r="C2" s="4" t="s">
        <v>32</v>
      </c>
      <c r="D2" s="4" t="s">
        <v>35</v>
      </c>
      <c r="E2" s="4" t="s">
        <v>38</v>
      </c>
      <c r="F2" s="4" t="s">
        <v>40</v>
      </c>
      <c r="G2" s="4" t="s">
        <v>43</v>
      </c>
      <c r="H2" s="4" t="s">
        <v>45</v>
      </c>
      <c r="I2" s="4" t="s">
        <v>47</v>
      </c>
      <c r="J2" s="4" t="s">
        <v>50</v>
      </c>
      <c r="K2" s="4" t="s">
        <v>53</v>
      </c>
      <c r="L2" s="4"/>
      <c r="M2" s="4"/>
    </row>
    <row r="3" spans="1:13" ht="30" customHeight="1" x14ac:dyDescent="0.2">
      <c r="A3" s="4"/>
      <c r="B3" s="2" t="s">
        <v>5</v>
      </c>
      <c r="C3" s="2" t="s">
        <v>33</v>
      </c>
      <c r="D3" s="2" t="s">
        <v>36</v>
      </c>
      <c r="E3" s="2" t="s">
        <v>39</v>
      </c>
      <c r="F3" s="2" t="s">
        <v>41</v>
      </c>
      <c r="G3" s="2" t="s">
        <v>44</v>
      </c>
      <c r="H3" s="3">
        <v>12345</v>
      </c>
      <c r="I3" s="29" t="s">
        <v>48</v>
      </c>
      <c r="J3" s="28" t="s">
        <v>51</v>
      </c>
      <c r="K3" s="29" t="s">
        <v>54</v>
      </c>
      <c r="L3" s="4"/>
      <c r="M3" s="4"/>
    </row>
    <row r="4" spans="1:13" ht="30" customHeight="1" x14ac:dyDescent="0.2">
      <c r="A4" s="4"/>
      <c r="B4" s="2" t="s">
        <v>31</v>
      </c>
      <c r="C4" s="2" t="s">
        <v>34</v>
      </c>
      <c r="D4" s="2" t="s">
        <v>37</v>
      </c>
      <c r="E4" s="2"/>
      <c r="F4" s="2" t="s">
        <v>42</v>
      </c>
      <c r="G4" s="2" t="s">
        <v>44</v>
      </c>
      <c r="H4" s="3" t="s">
        <v>46</v>
      </c>
      <c r="I4" s="29" t="s">
        <v>49</v>
      </c>
      <c r="J4" s="28" t="s">
        <v>52</v>
      </c>
      <c r="K4" s="29" t="s">
        <v>55</v>
      </c>
      <c r="L4" s="4"/>
      <c r="M4" s="4"/>
    </row>
  </sheetData>
  <sheetProtection formatCells="0" formatColumns="0" formatRows="0" insertColumns="0" insertRows="0" insertHyperlinks="0" deleteColumns="0" deleteRows="0" selectLockedCells="1" sort="0" autoFilter="0" pivotTables="0"/>
  <dataValidations count="13">
    <dataValidation allowBlank="1" showInputMessage="1" showErrorMessage="1" prompt="הזן את פרטי הלקוחות בגליון עבודה זה. פרטי הלקוחות שיוזנו יהיו בשימוש בגליון העבודה 'חשבונית מסחרית'. בחר את תא M1 כדי לנווט לגליון העבודה 'חשבונית מסחרית'" sqref="A1" xr:uid="{00000000-0002-0000-0100-000000000000}"/>
    <dataValidation allowBlank="1" showInputMessage="1" showErrorMessage="1" prompt="הכותרת של גליון עבודה זה מופיעה בתא זה" sqref="B1" xr:uid="{00000000-0002-0000-0100-000001000000}"/>
    <dataValidation allowBlank="1" showInputMessage="1" showErrorMessage="1" prompt="הזן את שם החברה בעמודה זו תחת כותרת זו. השתמש במסנני כותרות כדי למצוא ערכים ספציפיים" sqref="B2" xr:uid="{00000000-0002-0000-0100-000002000000}"/>
    <dataValidation allowBlank="1" showInputMessage="1" showErrorMessage="1" prompt="הזן את שם איש הקשר בעמודה זו תחת כותרת זו" sqref="C2" xr:uid="{00000000-0002-0000-0100-000003000000}"/>
    <dataValidation allowBlank="1" showInputMessage="1" showErrorMessage="1" prompt="הזן את הכתובת בעמודה זו תחת כותרת זו" sqref="D2" xr:uid="{00000000-0002-0000-0100-000004000000}"/>
    <dataValidation allowBlank="1" showInputMessage="1" showErrorMessage="1" prompt="הזן את כתובת 2 בעמודה זו תחת כותרת זו" sqref="E2" xr:uid="{00000000-0002-0000-0100-000005000000}"/>
    <dataValidation allowBlank="1" showInputMessage="1" showErrorMessage="1" prompt="הזן עיר בעמודה זו תחת כותרת זו" sqref="F2" xr:uid="{00000000-0002-0000-0100-000006000000}"/>
    <dataValidation allowBlank="1" showInputMessage="1" showErrorMessage="1" prompt="הזן מדינה בעמודה זו תחת כותרת זו" sqref="G2" xr:uid="{00000000-0002-0000-0100-000007000000}"/>
    <dataValidation allowBlank="1" showInputMessage="1" showErrorMessage="1" prompt="הזן מיקוד בעמודה זו תחת כותרת זו" sqref="H2" xr:uid="{00000000-0002-0000-0100-000008000000}"/>
    <dataValidation allowBlank="1" showInputMessage="1" showErrorMessage="1" prompt="הזן את מספר הטלפון בעמודה זו תחת כותרת זו" sqref="I2" xr:uid="{00000000-0002-0000-0100-000009000000}"/>
    <dataValidation allowBlank="1" showInputMessage="1" showErrorMessage="1" prompt="הזן את כתובת הדואר האלקטרוני בעמודה זו תחת כותרת זו" sqref="J2" xr:uid="{00000000-0002-0000-0100-00000A000000}"/>
    <dataValidation allowBlank="1" showInputMessage="1" showErrorMessage="1" prompt="הזן את מספר הפקס בעמודה זו תחת כותרת זו" sqref="K2" xr:uid="{00000000-0002-0000-0100-00000B000000}"/>
    <dataValidation allowBlank="1" showInputMessage="1" showErrorMessage="1" prompt="קישור ניווט לגליון העבודה 'חשבונית מסחרית'. תא זה לא יודפס" sqref="M1" xr:uid="{00000000-0002-0000-0100-00000C000000}"/>
  </dataValidations>
  <hyperlinks>
    <hyperlink ref="J4" r:id="rId1" xr:uid="{00000000-0004-0000-0100-000000000000}"/>
    <hyperlink ref="J3" r:id="rId2" xr:uid="{00000000-0004-0000-0100-000001000000}"/>
    <hyperlink ref="M1" location="'חשבונית מסחרית'!A1" tooltip="בחר כדי לנווט לגליון העבודה 'חשבונית מסחרית'" display="חשבונית מסחרית" xr:uid="{00000000-0004-0000-0100-000002000000}"/>
  </hyperlinks>
  <printOptions horizontalCentered="1"/>
  <pageMargins left="0.25" right="0.25" top="0.75" bottom="0.75" header="0.3" footer="0.3"/>
  <pageSetup paperSize="9" fitToHeight="0" orientation="portrait" r:id="rId3"/>
  <headerFooter differentFirst="1">
    <oddFooter>Page &amp;P of &amp;N</oddFooter>
  </headerFooter>
  <ignoredErrors>
    <ignoredError sqref="H4" numberStoredAsText="1"/>
  </ignoredErrors>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18</vt:i4>
      </vt:variant>
    </vt:vector>
  </HeadingPairs>
  <TitlesOfParts>
    <vt:vector size="20" baseType="lpstr">
      <vt:lpstr>חשבונית מסחרית</vt:lpstr>
      <vt:lpstr>לקוחות</vt:lpstr>
      <vt:lpstr>BillName</vt:lpstr>
      <vt:lpstr>ColumnTitle1</vt:lpstr>
      <vt:lpstr>CustomerLookup</vt:lpstr>
      <vt:lpstr>RowTitleRegion1..C6</vt:lpstr>
      <vt:lpstr>RowTitleRegion2..E5</vt:lpstr>
      <vt:lpstr>RowTitleRegion3..H5</vt:lpstr>
      <vt:lpstr>RowTitleRegion4..H20</vt:lpstr>
      <vt:lpstr>SalesTax</vt:lpstr>
      <vt:lpstr>SalesTaxRate</vt:lpstr>
      <vt:lpstr>'חשבונית מסחרית'!WPrint_Area_W</vt:lpstr>
      <vt:lpstr>לקוחות!WPrint_Area_W</vt:lpstr>
      <vt:lpstr>'חשבונית מסחרית'!WPrint_TitlesW</vt:lpstr>
      <vt:lpstr>לקוחות!WPrint_TitlesW</vt:lpstr>
      <vt:lpstr>כותרת2</vt:lpstr>
      <vt:lpstr>מקדמה</vt:lpstr>
      <vt:lpstr>משלוח</vt:lpstr>
      <vt:lpstr>סכום_ביניים_של_החשבונית</vt:lpstr>
      <vt:lpstr>שם_החברה</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2017-04-21T05:17:51Z</dcterms:created>
  <dcterms:modified xsi:type="dcterms:W3CDTF">2018-04-13T08:04:45Z</dcterms:modified>
</cp:coreProperties>
</file>