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/>
  <xr:revisionPtr revIDLastSave="0" documentId="13_ncr:1_{B29A8EF3-6AC8-4A79-8B82-BDDBBB1D8261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Vos dépenses" sheetId="3" r:id="rId1"/>
    <sheet name="Rapport" sheetId="5" r:id="rId2"/>
  </sheets>
  <definedNames>
    <definedName name="Catégorie_Aliments">Rapport!$B$9:$B$16</definedName>
    <definedName name="Date_Début">Rapport!$C$3</definedName>
    <definedName name="Date_Fin">Rapport!$F$3</definedName>
    <definedName name="Dates">Dépenses_mensuelles[Date]</definedName>
    <definedName name="Lieux">Dépenses_par_lieu[Liste de lieux]</definedName>
    <definedName name="_xlnm.Print_Area" localSheetId="1">Rapport!$A$1:$I$35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F3" i="5"/>
  <c r="B25" i="3"/>
  <c r="G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6" i="3" s="1"/>
  <c r="C10" i="5" l="1"/>
  <c r="C23" i="5"/>
  <c r="C28" i="5"/>
  <c r="C25" i="5"/>
  <c r="C9" i="5"/>
  <c r="C11" i="5"/>
  <c r="C12" i="5"/>
  <c r="C27" i="5"/>
  <c r="C22" i="5"/>
  <c r="C14" i="5"/>
  <c r="C16" i="5"/>
  <c r="C15" i="5"/>
  <c r="C24" i="5"/>
  <c r="C13" i="5"/>
  <c r="C26" i="5"/>
  <c r="C29" i="5" l="1"/>
  <c r="C17" i="5"/>
</calcChain>
</file>

<file path=xl/sharedStrings.xml><?xml version="1.0" encoding="utf-8"?>
<sst xmlns="http://schemas.openxmlformats.org/spreadsheetml/2006/main" count="101" uniqueCount="44">
  <si>
    <t>Créez votre budget alimentation. Consultez les conseils figurant dans des cellules de l’en-tête du tableau ci-dessous.
Vous pouvez créer un rapport dans la feuille de calcul Rapport.</t>
  </si>
  <si>
    <t>Date</t>
  </si>
  <si>
    <t>Total</t>
  </si>
  <si>
    <t>Catégorie</t>
  </si>
  <si>
    <t>Bonbons</t>
  </si>
  <si>
    <t>Boissons</t>
  </si>
  <si>
    <t>Plats préparés</t>
  </si>
  <si>
    <t>Viande</t>
  </si>
  <si>
    <t>Alcool</t>
  </si>
  <si>
    <t>Fruits et légumes</t>
  </si>
  <si>
    <t>Pain</t>
  </si>
  <si>
    <t>Désignation</t>
  </si>
  <si>
    <t>Friandises</t>
  </si>
  <si>
    <t>Cola</t>
  </si>
  <si>
    <t>Repas</t>
  </si>
  <si>
    <t>Bœuf</t>
  </si>
  <si>
    <t>Whisky</t>
  </si>
  <si>
    <t>Boissons gazeuses</t>
  </si>
  <si>
    <t>Pommes</t>
  </si>
  <si>
    <t>Eau</t>
  </si>
  <si>
    <t>Chocolat</t>
  </si>
  <si>
    <t>Riz</t>
  </si>
  <si>
    <t>Bière</t>
  </si>
  <si>
    <t>Bananes</t>
  </si>
  <si>
    <t>Brioches</t>
  </si>
  <si>
    <t xml:space="preserve">Quantité 
 </t>
  </si>
  <si>
    <t>Prix 
par article</t>
  </si>
  <si>
    <t>Prix 
(somme)</t>
  </si>
  <si>
    <t>Lieu</t>
  </si>
  <si>
    <t>Épicerie</t>
  </si>
  <si>
    <t>Fast-food</t>
  </si>
  <si>
    <t>Livraison à domicile</t>
  </si>
  <si>
    <t>Cafés</t>
  </si>
  <si>
    <t>Restaurant</t>
  </si>
  <si>
    <t xml:space="preserve">Consultez les dépenses que vous avez effectuées au cours de la période choisie. </t>
  </si>
  <si>
    <t>Jour de début</t>
  </si>
  <si>
    <t>Dépenses par catégorie d’aliments</t>
  </si>
  <si>
    <t>Catégorie d’aliments</t>
  </si>
  <si>
    <t>Autres</t>
  </si>
  <si>
    <t>Dépenses par lieu</t>
  </si>
  <si>
    <t>Liste de lieux</t>
  </si>
  <si>
    <t>Marché</t>
  </si>
  <si>
    <t>Dépenses</t>
  </si>
  <si>
    <t>Jour de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</si>
</sst>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0\ &quot;€&quot;"/>
  </numFmts>
  <fonts count="25" x14ac:knownFonts="1">
    <font>
      <sz val="11"/>
      <color theme="1"/>
      <name val="Candara"/>
      <family val="2"/>
      <charset val="238"/>
      <scheme val="minor"/>
    </font>
    <font>
      <sz val="11"/>
      <color theme="1"/>
      <name val="Candara"/>
      <family val="2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sz val="11"/>
      <color theme="1"/>
      <name val="Candara"/>
      <family val="2"/>
      <charset val="238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3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rgb="FF006100"/>
      <name val="Candara"/>
      <family val="2"/>
      <scheme val="minor"/>
    </font>
    <font>
      <sz val="11"/>
      <color rgb="FF9C0006"/>
      <name val="Candara"/>
      <family val="2"/>
      <scheme val="minor"/>
    </font>
    <font>
      <sz val="11"/>
      <color rgb="FF9C5700"/>
      <name val="Candara"/>
      <family val="2"/>
      <scheme val="minor"/>
    </font>
    <font>
      <sz val="11"/>
      <color rgb="FF3F3F76"/>
      <name val="Candara"/>
      <family val="2"/>
      <scheme val="minor"/>
    </font>
    <font>
      <b/>
      <sz val="11"/>
      <color rgb="FF3F3F3F"/>
      <name val="Candara"/>
      <family val="2"/>
      <scheme val="minor"/>
    </font>
    <font>
      <b/>
      <sz val="11"/>
      <color rgb="FFFA7D00"/>
      <name val="Candara"/>
      <family val="2"/>
      <scheme val="minor"/>
    </font>
    <font>
      <sz val="11"/>
      <color rgb="FFFA7D00"/>
      <name val="Candara"/>
      <family val="2"/>
      <scheme val="minor"/>
    </font>
    <font>
      <b/>
      <sz val="11"/>
      <color theme="0"/>
      <name val="Candara"/>
      <family val="2"/>
      <scheme val="minor"/>
    </font>
    <font>
      <sz val="11"/>
      <color rgb="FFFF0000"/>
      <name val="Candara"/>
      <family val="2"/>
      <scheme val="minor"/>
    </font>
    <font>
      <i/>
      <sz val="11"/>
      <color rgb="FF7F7F7F"/>
      <name val="Candara"/>
      <family val="2"/>
      <scheme val="minor"/>
    </font>
    <font>
      <b/>
      <sz val="11"/>
      <color theme="1"/>
      <name val="Candara"/>
      <family val="2"/>
      <scheme val="minor"/>
    </font>
    <font>
      <sz val="11"/>
      <color theme="0"/>
      <name val="Candar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17" fillId="9" borderId="5" applyNumberFormat="0" applyAlignment="0" applyProtection="0"/>
    <xf numFmtId="0" fontId="18" fillId="9" borderId="4" applyNumberFormat="0" applyAlignment="0" applyProtection="0"/>
    <xf numFmtId="0" fontId="19" fillId="0" borderId="6" applyNumberFormat="0" applyFill="0" applyAlignment="0" applyProtection="0"/>
    <xf numFmtId="0" fontId="20" fillId="10" borderId="7" applyNumberFormat="0" applyAlignment="0" applyProtection="0"/>
    <xf numFmtId="0" fontId="21" fillId="0" borderId="0" applyNumberFormat="0" applyFill="0" applyBorder="0" applyAlignment="0" applyProtection="0"/>
    <xf numFmtId="0" fontId="8" fillId="11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right" vertical="center"/>
    </xf>
    <xf numFmtId="14" fontId="2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0" borderId="0" xfId="0" applyNumberFormat="1" applyFont="1"/>
    <xf numFmtId="167" fontId="4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7" fontId="4" fillId="0" borderId="0" xfId="0" applyNumberFormat="1" applyFont="1"/>
    <xf numFmtId="7" fontId="0" fillId="0" borderId="0" xfId="0" applyNumberFormat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44"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6" formatCode="0.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numFmt numFmtId="167" formatCode="#,##0.00\ &quot;€&quot;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scheme val="minor"/>
      </font>
    </dxf>
    <dxf>
      <numFmt numFmtId="0" formatCode="General"/>
      <alignment horizontal="center" vertical="center" textRotation="0" wrapText="0" indent="0" justifyLastLine="0" shrinkToFit="0" readingOrder="0"/>
    </dxf>
  </dxfs>
  <tableStyles count="3" defaultTableStyle="TableStyleMedium2" defaultPivotStyle="PivotStyleLight16">
    <tableStyle name="Dépenses mensuelles" pivot="0" count="6" xr9:uid="{00000000-0011-0000-FFFF-FFFF02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</tableStyle>
    <tableStyle name="Dépenses par catégorie d’aliments" pivot="0" count="7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Dépenses par lieu" pivot="0" count="6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ndara"/>
                <a:ea typeface="Candara"/>
                <a:cs typeface="Candara"/>
              </a:defRPr>
            </a:pPr>
            <a:r>
              <a:rPr lang="pl-PL"/>
              <a:t>Dépenses par catégorie d’aliments au cours de la période choisie.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ndara"/>
              <a:ea typeface="Candara"/>
              <a:cs typeface="Candara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Rapport!$C$8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Rapport!$B$9:$B$16</c:f>
              <c:strCache>
                <c:ptCount val="8"/>
                <c:pt idx="0">
                  <c:v>Alcool</c:v>
                </c:pt>
                <c:pt idx="1">
                  <c:v>Pain</c:v>
                </c:pt>
                <c:pt idx="2">
                  <c:v>Boissons</c:v>
                </c:pt>
                <c:pt idx="3">
                  <c:v>Fruits et légumes</c:v>
                </c:pt>
                <c:pt idx="4">
                  <c:v>Viande</c:v>
                </c:pt>
                <c:pt idx="5">
                  <c:v>Plats préparés</c:v>
                </c:pt>
                <c:pt idx="6">
                  <c:v>Bonbons</c:v>
                </c:pt>
                <c:pt idx="7">
                  <c:v>Autres</c:v>
                </c:pt>
              </c:strCache>
            </c:strRef>
          </c:cat>
          <c:val>
            <c:numRef>
              <c:f>Rapport!$C$9:$C$16</c:f>
              <c:numCache>
                <c:formatCode>#\ ##0.00\ "€"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#\ ##0.00\ &quot;€&quot;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effectLst/>
                <a:latin typeface="Candara"/>
                <a:ea typeface="Candara"/>
                <a:cs typeface="Candara"/>
              </a:defRPr>
            </a:pPr>
            <a:r>
              <a:rPr lang="pl-PL"/>
              <a:t>Dépenses par lieu au cours de la période choisie.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effectLst/>
              <a:latin typeface="Candara"/>
              <a:ea typeface="Candara"/>
              <a:cs typeface="Candara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Rapport!$C$21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Rapport!$B$22:$B$28</c:f>
              <c:strCache>
                <c:ptCount val="7"/>
                <c:pt idx="0">
                  <c:v>Marché</c:v>
                </c:pt>
                <c:pt idx="1">
                  <c:v>Cafés</c:v>
                </c:pt>
                <c:pt idx="2">
                  <c:v>Fast-food</c:v>
                </c:pt>
                <c:pt idx="3">
                  <c:v>Épicerie</c:v>
                </c:pt>
                <c:pt idx="4">
                  <c:v>Livraison à domicile</c:v>
                </c:pt>
                <c:pt idx="5">
                  <c:v>Restaurant</c:v>
                </c:pt>
                <c:pt idx="6">
                  <c:v>Autres</c:v>
                </c:pt>
              </c:strCache>
            </c:strRef>
          </c:cat>
          <c:val>
            <c:numRef>
              <c:f>Rapport!$C$22:$C$28</c:f>
              <c:numCache>
                <c:formatCode>#\ ##0.00\ "€"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#\ ##0.00\ &quot;€&quot;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emf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grpSp>
      <xdr:nvGrpSpPr>
        <xdr:cNvPr id="5" name="Groupe 4" descr="Bannière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4800" y="0"/>
          <a:ext cx="7667625" cy="1609725"/>
          <a:chOff x="302559" y="0"/>
          <a:chExt cx="6051176" cy="161364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pl-PL" sz="1100"/>
          </a:p>
        </xdr:txBody>
      </xdr:sp>
      <xdr:pic>
        <xdr:nvPicPr>
          <xdr:cNvPr id="2" name="Image 1" descr="Illustration d’aliments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1301563</xdr:colOff>
      <xdr:row>0</xdr:row>
      <xdr:rowOff>246529</xdr:rowOff>
    </xdr:from>
    <xdr:to>
      <xdr:col>7</xdr:col>
      <xdr:colOff>920563</xdr:colOff>
      <xdr:row>0</xdr:row>
      <xdr:rowOff>1243853</xdr:rowOff>
    </xdr:to>
    <xdr:sp macro="" textlink="">
      <xdr:nvSpPr>
        <xdr:cNvPr id="4" name="Zone de texte 3" descr="Titre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520763" y="246529"/>
          <a:ext cx="5191125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fr" sz="3600" b="1">
              <a:solidFill>
                <a:srgbClr val="002060"/>
              </a:solidFill>
              <a:latin typeface="Candara" panose="020E0502030303020204" pitchFamily="34" charset="0"/>
            </a:rPr>
            <a:t>Budget alimentation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Graphique 2" descr="Graphique à barres Dépenses par catégorie d’aliments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Graphique 1" descr="Graphique à barres Dépenses par lieu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épenses_mensuelles" displayName="Dépenses_mensuelles" ref="B3:H26" totalsRowCount="1" headerRowDxfId="43" dataDxfId="42">
  <autoFilter ref="B3:H25" xr:uid="{00000000-0009-0000-0100-000001000000}"/>
  <tableColumns count="7">
    <tableColumn id="1" xr3:uid="{00000000-0010-0000-0000-000001000000}" name="Date" totalsRowLabel="Total" dataDxfId="29">
      <calculatedColumnFormula>TODAY()</calculatedColumnFormula>
    </tableColumn>
    <tableColumn id="2" xr3:uid="{00000000-0010-0000-0000-000002000000}" name="Catégorie" dataDxfId="28"/>
    <tableColumn id="3" xr3:uid="{00000000-0010-0000-0000-000003000000}" name="Désignation" dataDxfId="27"/>
    <tableColumn id="4" xr3:uid="{00000000-0010-0000-0000-000004000000}" name="Quantité _x000a_ " dataDxfId="26"/>
    <tableColumn id="5" xr3:uid="{00000000-0010-0000-0000-000005000000}" name="Prix _x000a_par article" dataDxfId="25" totalsRowDxfId="24"/>
    <tableColumn id="6" xr3:uid="{00000000-0010-0000-0000-000006000000}" name="Prix _x000a_(somme)" totalsRowFunction="sum" dataDxfId="23" totalsRowDxfId="22">
      <calculatedColumnFormula>Dépenses_mensuelles[[#This Row],[Prix 
par article]]*Dépenses_mensuelles[[#This Row],[Quantité 
 ]]</calculatedColumnFormula>
    </tableColumn>
    <tableColumn id="7" xr3:uid="{00000000-0010-0000-0000-000007000000}" name="Lieu" dataDxfId="21"/>
  </tableColumns>
  <tableStyleInfo name="Dépenses mensuelles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épenses_par_cat_aliments" displayName="Dépenses_par_cat_aliments" ref="B8:C17" totalsRowCount="1" headerRowDxfId="41" dataDxfId="40" totalsRowDxfId="39">
  <autoFilter ref="B8:C16" xr:uid="{00000000-0009-0000-0100-000002000000}"/>
  <tableColumns count="2">
    <tableColumn id="1" xr3:uid="{00000000-0010-0000-0100-000001000000}" name="Catégorie d’aliments" totalsRowLabel="Total" dataDxfId="38" totalsRowDxfId="37"/>
    <tableColumn id="2" xr3:uid="{00000000-0010-0000-0100-000002000000}" name="Dépenses" totalsRowFunction="sum" dataDxfId="1" totalsRowDxfId="36">
      <calculatedColumnFormula>SUMIFS(Dépenses_mensuelles[Prix 
(somme)],Dépenses_mensuelles[Date],"&gt;="&amp;Date_Début,Dépenses_mensuelles[Date],"&lt;="&amp;Date_Fin,Dépenses_mensuelles[Catégorie],Dépenses_par_cat_aliments[[#This Row],[Catégorie d’aliments]])</calculatedColumnFormula>
    </tableColumn>
  </tableColumns>
  <tableStyleInfo name="Dépenses par catégorie d’aliments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épenses_par_lieu" displayName="Dépenses_par_lieu" ref="B21:C29" totalsRowCount="1" headerRowDxfId="35" dataDxfId="34" totalsRowDxfId="33">
  <autoFilter ref="B21:C28" xr:uid="{00000000-0009-0000-0100-000003000000}"/>
  <tableColumns count="2">
    <tableColumn id="1" xr3:uid="{00000000-0010-0000-0200-000001000000}" name="Liste de lieux" totalsRowLabel="Total" dataDxfId="32" totalsRowDxfId="31"/>
    <tableColumn id="2" xr3:uid="{00000000-0010-0000-0200-000002000000}" name="Dépenses" totalsRowFunction="sum" dataDxfId="0" totalsRowDxfId="30">
      <calculatedColumnFormula>SUMIFS(Dépenses_mensuelles[Prix 
(somme)],Dépenses_mensuelles[Date],"&gt;="&amp;Date_Début,Dépenses_mensuelles[Date],"&lt;="&amp;Date_Fin,Dépenses_mensuelles[Lieu],Dépenses_par_lieu[[#This Row],[Liste de lieux]])</calculatedColumnFormula>
    </tableColumn>
  </tableColumns>
  <tableStyleInfo name="Dépenses par lieu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baseColWidth="10" defaultColWidth="9" defaultRowHeight="15" x14ac:dyDescent="0.25"/>
  <cols>
    <col min="1" max="1" width="4" customWidth="1"/>
    <col min="2" max="2" width="12" customWidth="1"/>
    <col min="3" max="3" width="18.5" customWidth="1"/>
    <col min="4" max="4" width="15.5" customWidth="1"/>
    <col min="5" max="5" width="12.375" customWidth="1"/>
    <col min="6" max="6" width="14.25" customWidth="1"/>
    <col min="7" max="7" width="12.5" customWidth="1"/>
    <col min="8" max="8" width="15.5" customWidth="1"/>
    <col min="10" max="10" width="8"/>
    <col min="11" max="11" width="10.875" customWidth="1"/>
  </cols>
  <sheetData>
    <row r="1" spans="2:8" ht="126.75" customHeight="1" x14ac:dyDescent="0.25"/>
    <row r="2" spans="2:8" ht="39.75" customHeight="1" x14ac:dyDescent="0.25">
      <c r="B2" s="15" t="s">
        <v>0</v>
      </c>
      <c r="C2" s="16"/>
      <c r="D2" s="16"/>
      <c r="E2" s="16"/>
      <c r="F2" s="16"/>
      <c r="G2" s="16"/>
      <c r="H2" s="16"/>
    </row>
    <row r="3" spans="2:8" ht="31.5" customHeight="1" x14ac:dyDescent="0.25">
      <c r="B3" s="11" t="s">
        <v>1</v>
      </c>
      <c r="C3" s="11" t="s">
        <v>3</v>
      </c>
      <c r="D3" s="11" t="s">
        <v>11</v>
      </c>
      <c r="E3" s="11" t="s">
        <v>25</v>
      </c>
      <c r="F3" s="12" t="s">
        <v>26</v>
      </c>
      <c r="G3" s="12" t="s">
        <v>27</v>
      </c>
      <c r="H3" s="11" t="s">
        <v>28</v>
      </c>
    </row>
    <row r="4" spans="2:8" x14ac:dyDescent="0.25">
      <c r="B4" s="3">
        <f ca="1">TODAY()</f>
        <v>43532</v>
      </c>
      <c r="C4" s="4" t="s">
        <v>4</v>
      </c>
      <c r="D4" s="4" t="s">
        <v>12</v>
      </c>
      <c r="E4" s="13">
        <v>0.25</v>
      </c>
      <c r="F4" s="20">
        <v>6</v>
      </c>
      <c r="G4" s="20">
        <f>Dépenses_mensuelles[[#This Row],[Prix 
par article]]*Dépenses_mensuelles[[#This Row],[Quantité 
 ]]</f>
        <v>1.5</v>
      </c>
      <c r="H4" s="4" t="s">
        <v>29</v>
      </c>
    </row>
    <row r="5" spans="2:8" x14ac:dyDescent="0.25">
      <c r="B5" s="3">
        <f t="shared" ref="B5" ca="1" si="0">TODAY()</f>
        <v>43532</v>
      </c>
      <c r="C5" s="4" t="s">
        <v>5</v>
      </c>
      <c r="D5" s="4" t="s">
        <v>13</v>
      </c>
      <c r="E5" s="13">
        <v>1</v>
      </c>
      <c r="F5" s="20">
        <v>1</v>
      </c>
      <c r="G5" s="20">
        <f>Dépenses_mensuelles[[#This Row],[Prix 
par article]]*Dépenses_mensuelles[[#This Row],[Quantité 
 ]]</f>
        <v>1</v>
      </c>
      <c r="H5" s="4" t="s">
        <v>30</v>
      </c>
    </row>
    <row r="6" spans="2:8" x14ac:dyDescent="0.25">
      <c r="B6" s="3">
        <f ca="1">TODAY()-1</f>
        <v>43531</v>
      </c>
      <c r="C6" s="4" t="s">
        <v>6</v>
      </c>
      <c r="D6" s="4" t="s">
        <v>14</v>
      </c>
      <c r="E6" s="13">
        <v>1</v>
      </c>
      <c r="F6" s="20">
        <v>28</v>
      </c>
      <c r="G6" s="20">
        <f>Dépenses_mensuelles[[#This Row],[Prix 
par article]]*Dépenses_mensuelles[[#This Row],[Quantité 
 ]]</f>
        <v>28</v>
      </c>
      <c r="H6" s="4" t="s">
        <v>30</v>
      </c>
    </row>
    <row r="7" spans="2:8" x14ac:dyDescent="0.25">
      <c r="B7" s="3">
        <f ca="1">TODAY()-1</f>
        <v>43531</v>
      </c>
      <c r="C7" s="4" t="s">
        <v>7</v>
      </c>
      <c r="D7" s="4" t="s">
        <v>15</v>
      </c>
      <c r="E7" s="13">
        <v>1.2</v>
      </c>
      <c r="F7" s="20">
        <v>15</v>
      </c>
      <c r="G7" s="20">
        <f>Dépenses_mensuelles[[#This Row],[Prix 
par article]]*Dépenses_mensuelles[[#This Row],[Quantité 
 ]]</f>
        <v>18</v>
      </c>
      <c r="H7" s="4" t="s">
        <v>29</v>
      </c>
    </row>
    <row r="8" spans="2:8" x14ac:dyDescent="0.25">
      <c r="B8" s="3">
        <f ca="1">TODAY()-1</f>
        <v>43531</v>
      </c>
      <c r="C8" s="4" t="s">
        <v>8</v>
      </c>
      <c r="D8" s="4" t="s">
        <v>16</v>
      </c>
      <c r="E8" s="13">
        <v>1</v>
      </c>
      <c r="F8" s="20">
        <v>25</v>
      </c>
      <c r="G8" s="20">
        <f>Dépenses_mensuelles[[#This Row],[Prix 
par article]]*Dépenses_mensuelles[[#This Row],[Quantité 
 ]]</f>
        <v>25</v>
      </c>
      <c r="H8" s="4" t="s">
        <v>29</v>
      </c>
    </row>
    <row r="9" spans="2:8" x14ac:dyDescent="0.25">
      <c r="B9" s="3">
        <f ca="1">TODAY()-2</f>
        <v>43530</v>
      </c>
      <c r="C9" s="4" t="s">
        <v>5</v>
      </c>
      <c r="D9" s="4" t="s">
        <v>17</v>
      </c>
      <c r="E9" s="13">
        <v>6</v>
      </c>
      <c r="F9" s="20">
        <v>1</v>
      </c>
      <c r="G9" s="20">
        <f>Dépenses_mensuelles[[#This Row],[Prix 
par article]]*Dépenses_mensuelles[[#This Row],[Quantité 
 ]]</f>
        <v>6</v>
      </c>
      <c r="H9" s="4" t="s">
        <v>31</v>
      </c>
    </row>
    <row r="10" spans="2:8" x14ac:dyDescent="0.25">
      <c r="B10" s="3">
        <f ca="1">TODAY()-2</f>
        <v>43530</v>
      </c>
      <c r="C10" s="4" t="s">
        <v>6</v>
      </c>
      <c r="D10" s="4" t="s">
        <v>14</v>
      </c>
      <c r="E10" s="13">
        <v>1</v>
      </c>
      <c r="F10" s="20">
        <v>10</v>
      </c>
      <c r="G10" s="20">
        <f>Dépenses_mensuelles[[#This Row],[Prix 
par article]]*Dépenses_mensuelles[[#This Row],[Quantité 
 ]]</f>
        <v>10</v>
      </c>
      <c r="H10" s="4" t="s">
        <v>31</v>
      </c>
    </row>
    <row r="11" spans="2:8" x14ac:dyDescent="0.25">
      <c r="B11" s="3">
        <f ca="1">TODAY()-2</f>
        <v>43530</v>
      </c>
      <c r="C11" s="4" t="s">
        <v>9</v>
      </c>
      <c r="D11" s="4" t="s">
        <v>18</v>
      </c>
      <c r="E11" s="13">
        <v>2</v>
      </c>
      <c r="F11" s="20">
        <v>5</v>
      </c>
      <c r="G11" s="20">
        <f>Dépenses_mensuelles[[#This Row],[Prix 
par article]]*Dépenses_mensuelles[[#This Row],[Quantité 
 ]]</f>
        <v>10</v>
      </c>
      <c r="H11" s="4" t="s">
        <v>31</v>
      </c>
    </row>
    <row r="12" spans="2:8" x14ac:dyDescent="0.25">
      <c r="B12" s="3">
        <f ca="1">TODAY()-2</f>
        <v>43530</v>
      </c>
      <c r="C12" s="4" t="s">
        <v>5</v>
      </c>
      <c r="D12" s="4" t="s">
        <v>19</v>
      </c>
      <c r="E12" s="13">
        <v>1</v>
      </c>
      <c r="F12" s="20">
        <v>1</v>
      </c>
      <c r="G12" s="20">
        <f>Dépenses_mensuelles[[#This Row],[Prix 
par article]]*Dépenses_mensuelles[[#This Row],[Quantité 
 ]]</f>
        <v>1</v>
      </c>
      <c r="H12" s="4" t="s">
        <v>29</v>
      </c>
    </row>
    <row r="13" spans="2:8" x14ac:dyDescent="0.25">
      <c r="B13" s="3">
        <f ca="1">TODAY()-3</f>
        <v>43529</v>
      </c>
      <c r="C13" s="4" t="s">
        <v>5</v>
      </c>
      <c r="D13" s="4" t="s">
        <v>13</v>
      </c>
      <c r="E13" s="13">
        <v>1</v>
      </c>
      <c r="F13" s="20">
        <v>1</v>
      </c>
      <c r="G13" s="20">
        <f>Dépenses_mensuelles[[#This Row],[Prix 
par article]]*Dépenses_mensuelles[[#This Row],[Quantité 
 ]]</f>
        <v>1</v>
      </c>
      <c r="H13" s="4" t="s">
        <v>30</v>
      </c>
    </row>
    <row r="14" spans="2:8" x14ac:dyDescent="0.25">
      <c r="B14" s="3">
        <f ca="1">TODAY()-3</f>
        <v>43529</v>
      </c>
      <c r="C14" s="4" t="s">
        <v>4</v>
      </c>
      <c r="D14" s="4" t="s">
        <v>20</v>
      </c>
      <c r="E14" s="13">
        <v>2</v>
      </c>
      <c r="F14" s="20">
        <v>3</v>
      </c>
      <c r="G14" s="20">
        <f>Dépenses_mensuelles[[#This Row],[Prix 
par article]]*Dépenses_mensuelles[[#This Row],[Quantité 
 ]]</f>
        <v>6</v>
      </c>
      <c r="H14" s="4" t="s">
        <v>29</v>
      </c>
    </row>
    <row r="15" spans="2:8" x14ac:dyDescent="0.25">
      <c r="B15" s="3">
        <f ca="1">TODAY()-3</f>
        <v>43529</v>
      </c>
      <c r="C15" s="4" t="s">
        <v>4</v>
      </c>
      <c r="D15" s="4" t="s">
        <v>12</v>
      </c>
      <c r="E15" s="13">
        <v>5</v>
      </c>
      <c r="F15" s="20">
        <v>1</v>
      </c>
      <c r="G15" s="20">
        <f>Dépenses_mensuelles[[#This Row],[Prix 
par article]]*Dépenses_mensuelles[[#This Row],[Quantité 
 ]]</f>
        <v>5</v>
      </c>
      <c r="H15" s="4" t="s">
        <v>29</v>
      </c>
    </row>
    <row r="16" spans="2:8" x14ac:dyDescent="0.25">
      <c r="B16" s="3">
        <f ca="1">TODAY()-3</f>
        <v>43529</v>
      </c>
      <c r="C16" s="4" t="s">
        <v>5</v>
      </c>
      <c r="D16" s="4" t="s">
        <v>19</v>
      </c>
      <c r="E16" s="13">
        <v>2</v>
      </c>
      <c r="F16" s="20">
        <v>0.75</v>
      </c>
      <c r="G16" s="20">
        <f>Dépenses_mensuelles[[#This Row],[Prix 
par article]]*Dépenses_mensuelles[[#This Row],[Quantité 
 ]]</f>
        <v>1.5</v>
      </c>
      <c r="H16" s="4" t="s">
        <v>32</v>
      </c>
    </row>
    <row r="17" spans="2:8" x14ac:dyDescent="0.25">
      <c r="B17" s="3">
        <f ca="1">TODAY()-4</f>
        <v>43528</v>
      </c>
      <c r="C17" s="4" t="s">
        <v>6</v>
      </c>
      <c r="D17" s="4" t="s">
        <v>21</v>
      </c>
      <c r="E17" s="13">
        <v>1</v>
      </c>
      <c r="F17" s="20">
        <v>3.25</v>
      </c>
      <c r="G17" s="20">
        <f>Dépenses_mensuelles[[#This Row],[Prix 
par article]]*Dépenses_mensuelles[[#This Row],[Quantité 
 ]]</f>
        <v>3.25</v>
      </c>
      <c r="H17" s="4" t="s">
        <v>33</v>
      </c>
    </row>
    <row r="18" spans="2:8" x14ac:dyDescent="0.25">
      <c r="B18" s="3">
        <f ca="1">TODAY()-4</f>
        <v>43528</v>
      </c>
      <c r="C18" s="4" t="s">
        <v>7</v>
      </c>
      <c r="D18" s="4" t="s">
        <v>15</v>
      </c>
      <c r="E18" s="13">
        <v>0.6</v>
      </c>
      <c r="F18" s="20">
        <v>12</v>
      </c>
      <c r="G18" s="20">
        <f>Dépenses_mensuelles[[#This Row],[Prix 
par article]]*Dépenses_mensuelles[[#This Row],[Quantité 
 ]]</f>
        <v>7.1999999999999993</v>
      </c>
      <c r="H18" s="4" t="s">
        <v>29</v>
      </c>
    </row>
    <row r="19" spans="2:8" x14ac:dyDescent="0.25">
      <c r="B19" s="3">
        <f ca="1">TODAY()-4</f>
        <v>43528</v>
      </c>
      <c r="C19" s="4" t="s">
        <v>8</v>
      </c>
      <c r="D19" s="4" t="s">
        <v>22</v>
      </c>
      <c r="E19" s="13">
        <v>1</v>
      </c>
      <c r="F19" s="20">
        <v>2</v>
      </c>
      <c r="G19" s="20">
        <f>Dépenses_mensuelles[[#This Row],[Prix 
par article]]*Dépenses_mensuelles[[#This Row],[Quantité 
 ]]</f>
        <v>2</v>
      </c>
      <c r="H19" s="4" t="s">
        <v>33</v>
      </c>
    </row>
    <row r="20" spans="2:8" x14ac:dyDescent="0.25">
      <c r="B20" s="3">
        <f ca="1">TODAY()-4</f>
        <v>43528</v>
      </c>
      <c r="C20" s="4" t="s">
        <v>5</v>
      </c>
      <c r="D20" s="4" t="s">
        <v>17</v>
      </c>
      <c r="E20" s="13">
        <v>1</v>
      </c>
      <c r="F20" s="20">
        <v>1</v>
      </c>
      <c r="G20" s="20">
        <f>Dépenses_mensuelles[[#This Row],[Prix 
par article]]*Dépenses_mensuelles[[#This Row],[Quantité 
 ]]</f>
        <v>1</v>
      </c>
      <c r="H20" s="4" t="s">
        <v>29</v>
      </c>
    </row>
    <row r="21" spans="2:8" x14ac:dyDescent="0.25">
      <c r="B21" s="3">
        <f ca="1">TODAY()-5</f>
        <v>43527</v>
      </c>
      <c r="C21" s="4" t="s">
        <v>6</v>
      </c>
      <c r="D21" s="4" t="s">
        <v>14</v>
      </c>
      <c r="E21" s="13">
        <v>1</v>
      </c>
      <c r="F21" s="20">
        <v>10</v>
      </c>
      <c r="G21" s="20">
        <f>Dépenses_mensuelles[[#This Row],[Prix 
par article]]*Dépenses_mensuelles[[#This Row],[Quantité 
 ]]</f>
        <v>10</v>
      </c>
      <c r="H21" s="4" t="s">
        <v>30</v>
      </c>
    </row>
    <row r="22" spans="2:8" x14ac:dyDescent="0.25">
      <c r="B22" s="3">
        <f ca="1">TODAY()-5</f>
        <v>43527</v>
      </c>
      <c r="C22" s="4" t="s">
        <v>9</v>
      </c>
      <c r="D22" s="4" t="s">
        <v>23</v>
      </c>
      <c r="E22" s="13">
        <v>2</v>
      </c>
      <c r="F22" s="20">
        <v>3</v>
      </c>
      <c r="G22" s="20">
        <f>Dépenses_mensuelles[[#This Row],[Prix 
par article]]*Dépenses_mensuelles[[#This Row],[Quantité 
 ]]</f>
        <v>6</v>
      </c>
      <c r="H22" s="4" t="s">
        <v>31</v>
      </c>
    </row>
    <row r="23" spans="2:8" x14ac:dyDescent="0.25">
      <c r="B23" s="3">
        <f ca="1">TODAY()-5</f>
        <v>43527</v>
      </c>
      <c r="C23" s="4" t="s">
        <v>5</v>
      </c>
      <c r="D23" s="4" t="s">
        <v>13</v>
      </c>
      <c r="E23" s="13">
        <v>1</v>
      </c>
      <c r="F23" s="20">
        <v>0.75</v>
      </c>
      <c r="G23" s="20">
        <f>Dépenses_mensuelles[[#This Row],[Prix 
par article]]*Dépenses_mensuelles[[#This Row],[Quantité 
 ]]</f>
        <v>0.75</v>
      </c>
      <c r="H23" s="4" t="s">
        <v>29</v>
      </c>
    </row>
    <row r="24" spans="2:8" x14ac:dyDescent="0.25">
      <c r="B24" s="3">
        <f ca="1">TODAY()-5</f>
        <v>43527</v>
      </c>
      <c r="C24" s="4" t="s">
        <v>8</v>
      </c>
      <c r="D24" s="4" t="s">
        <v>22</v>
      </c>
      <c r="E24" s="13">
        <v>1</v>
      </c>
      <c r="F24" s="20">
        <v>1</v>
      </c>
      <c r="G24" s="20">
        <f>Dépenses_mensuelles[[#This Row],[Prix 
par article]]*Dépenses_mensuelles[[#This Row],[Quantité 
 ]]</f>
        <v>1</v>
      </c>
      <c r="H24" s="4" t="s">
        <v>32</v>
      </c>
    </row>
    <row r="25" spans="2:8" x14ac:dyDescent="0.25">
      <c r="B25" s="3">
        <f ca="1">TODAY()-5</f>
        <v>43527</v>
      </c>
      <c r="C25" s="4" t="s">
        <v>10</v>
      </c>
      <c r="D25" s="4" t="s">
        <v>24</v>
      </c>
      <c r="E25" s="13">
        <v>5</v>
      </c>
      <c r="F25" s="20">
        <v>0.2</v>
      </c>
      <c r="G25" s="20">
        <f>Dépenses_mensuelles[[#This Row],[Prix 
par article]]*Dépenses_mensuelles[[#This Row],[Quantité 
 ]]</f>
        <v>1</v>
      </c>
      <c r="H25" s="4" t="s">
        <v>29</v>
      </c>
    </row>
    <row r="26" spans="2:8" x14ac:dyDescent="0.25">
      <c r="B26" t="s">
        <v>2</v>
      </c>
      <c r="F26" s="21"/>
      <c r="G26" s="21">
        <f>SUBTOTAL(109,Dépenses_mensuelles[Prix 
(somme)])</f>
        <v>146.19999999999999</v>
      </c>
    </row>
  </sheetData>
  <mergeCells count="1">
    <mergeCell ref="B2:H2"/>
  </mergeCells>
  <dataValidations count="9">
    <dataValidation type="list" allowBlank="1" showInputMessage="1" showErrorMessage="1" error="Si l’article souhaité ne figure pas dans la liste des catégories, vous pouvez l’ajouter au tableau Dépenses par catégorie d’aliments de la feuille de calcul Rapport." sqref="C4:C25" xr:uid="{00000000-0002-0000-0000-000000000000}">
      <formula1>Catégorie_Aliments</formula1>
    </dataValidation>
    <dataValidation type="list" allowBlank="1" showInputMessage="1" showErrorMessage="1" error="Si l’article souhaité ne figure pas dans la liste des catégories, vous pouvez l’ajouter au tableau Dépenses par lieu de la feuille de calcul Rapport." sqref="H4:H25" xr:uid="{00000000-0002-0000-0000-000001000000}">
      <formula1>Lieux</formula1>
    </dataValidation>
    <dataValidation allowBlank="1" showInputMessage="1" showErrorMessage="1" prompt="Entrez la date de l’achat dans cette colonne." sqref="B3" xr:uid="{00000000-0002-0000-0000-000002000000}"/>
    <dataValidation allowBlank="1" showInputMessage="1" showErrorMessage="1" prompt="Sélectionnez la catégorie de l’article que vous avez acheté. Pour ajouter une catégorie à la liste, accédez au tableau Dépenses par catégorie d’aliments de l’onglet Rapport." sqref="C3" xr:uid="{00000000-0002-0000-0000-000003000000}"/>
    <dataValidation allowBlank="1" showInputMessage="1" showErrorMessage="1" prompt="Entrez ce que vous avez acheté dans cette colonne." sqref="D3" xr:uid="{00000000-0002-0000-0000-000004000000}"/>
    <dataValidation allowBlank="1" showInputMessage="1" showErrorMessage="1" prompt="Entrez le nombre d’exemplaires achetés pour l’article répertorié dans la colonne D." sqref="E3" xr:uid="{00000000-0002-0000-0000-000005000000}"/>
    <dataValidation allowBlank="1" showInputMessage="1" showErrorMessage="1" prompt="Entrez le prix de l’article acheté répertorié dans la colonne D." sqref="F3" xr:uid="{00000000-0002-0000-0000-000006000000}"/>
    <dataValidation allowBlank="1" showInputMessage="1" showErrorMessage="1" prompt="Cette colonne effectue un calcul automatique en fonction des colonnes E et F." sqref="G3" xr:uid="{00000000-0002-0000-0000-000007000000}"/>
    <dataValidation allowBlank="1" showInputMessage="1" showErrorMessage="1" prompt="Choisissez le lieu où l’article de la colonne D a été acheté. Pour ajouter une catégorie à la liste, accédez au tableau Dépenses par lieu de l’onglet Rapport." sqref="H3" xr:uid="{00000000-0002-0000-0000-000008000000}"/>
  </dataValidations>
  <pageMargins left="0.7" right="0.7" top="0.75" bottom="0.75" header="0.3" footer="0.3"/>
  <pageSetup paperSize="9" scale="72" orientation="portrait" r:id="rId1"/>
  <ignoredErrors>
    <ignoredError sqref="B6:B25" calculatedColumn="1"/>
  </ignoredErrors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/>
  </sheetViews>
  <sheetFormatPr baseColWidth="10" defaultColWidth="9" defaultRowHeight="15" x14ac:dyDescent="0.25"/>
  <cols>
    <col min="1" max="1" width="4" customWidth="1"/>
    <col min="2" max="2" width="23.75" customWidth="1"/>
    <col min="3" max="3" width="12.5" customWidth="1"/>
    <col min="4" max="4" width="5" customWidth="1"/>
    <col min="5" max="5" width="18" customWidth="1"/>
    <col min="6" max="6" width="11.375" customWidth="1"/>
    <col min="8" max="9" width="4" customWidth="1"/>
  </cols>
  <sheetData>
    <row r="1" spans="1:9" ht="40.5" customHeight="1" x14ac:dyDescent="0.25">
      <c r="B1" s="19" t="s">
        <v>34</v>
      </c>
      <c r="C1" s="19"/>
      <c r="D1" s="19"/>
      <c r="E1" s="19"/>
      <c r="F1" s="19"/>
      <c r="G1" s="19"/>
      <c r="H1" s="19"/>
    </row>
    <row r="2" spans="1:9" ht="12" customHeight="1" x14ac:dyDescent="0.25">
      <c r="B2" s="6"/>
      <c r="C2" s="6"/>
      <c r="D2" s="6"/>
      <c r="E2" s="6"/>
      <c r="F2" s="6"/>
      <c r="G2" s="6"/>
      <c r="H2" s="6"/>
    </row>
    <row r="3" spans="1:9" ht="28.5" customHeight="1" x14ac:dyDescent="0.25">
      <c r="B3" s="8" t="s">
        <v>35</v>
      </c>
      <c r="C3" s="9">
        <f ca="1">TODAY()-1</f>
        <v>43531</v>
      </c>
      <c r="D3" s="10"/>
      <c r="E3" s="8" t="s">
        <v>43</v>
      </c>
      <c r="F3" s="9">
        <f ca="1">TODAY()</f>
        <v>43532</v>
      </c>
      <c r="G3" s="10"/>
      <c r="H3" s="10"/>
    </row>
    <row r="5" spans="1:9" x14ac:dyDescent="0.25">
      <c r="A5" s="1"/>
      <c r="B5" s="2"/>
      <c r="I5" s="1"/>
    </row>
    <row r="6" spans="1:9" x14ac:dyDescent="0.25">
      <c r="A6" s="1"/>
      <c r="B6" s="17" t="s">
        <v>36</v>
      </c>
      <c r="C6" s="17"/>
      <c r="I6" s="1"/>
    </row>
    <row r="7" spans="1:9" ht="6.75" customHeight="1" x14ac:dyDescent="0.25"/>
    <row r="8" spans="1:9" x14ac:dyDescent="0.25">
      <c r="B8" s="5" t="s">
        <v>37</v>
      </c>
      <c r="C8" s="5" t="s">
        <v>42</v>
      </c>
    </row>
    <row r="9" spans="1:9" x14ac:dyDescent="0.25">
      <c r="B9" s="4" t="s">
        <v>8</v>
      </c>
      <c r="C9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25</v>
      </c>
    </row>
    <row r="10" spans="1:9" x14ac:dyDescent="0.25">
      <c r="B10" s="4" t="s">
        <v>10</v>
      </c>
      <c r="C10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0</v>
      </c>
    </row>
    <row r="11" spans="1:9" x14ac:dyDescent="0.25">
      <c r="B11" s="4" t="s">
        <v>5</v>
      </c>
      <c r="C11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1</v>
      </c>
    </row>
    <row r="12" spans="1:9" x14ac:dyDescent="0.25">
      <c r="B12" s="4" t="s">
        <v>9</v>
      </c>
      <c r="C12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0</v>
      </c>
    </row>
    <row r="13" spans="1:9" x14ac:dyDescent="0.25">
      <c r="B13" s="4" t="s">
        <v>7</v>
      </c>
      <c r="C13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18</v>
      </c>
    </row>
    <row r="14" spans="1:9" x14ac:dyDescent="0.25">
      <c r="B14" s="4" t="s">
        <v>6</v>
      </c>
      <c r="C14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28</v>
      </c>
    </row>
    <row r="15" spans="1:9" x14ac:dyDescent="0.25">
      <c r="B15" s="4" t="s">
        <v>4</v>
      </c>
      <c r="C15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1.5</v>
      </c>
    </row>
    <row r="16" spans="1:9" x14ac:dyDescent="0.25">
      <c r="B16" s="4" t="s">
        <v>38</v>
      </c>
      <c r="C16" s="14">
        <f ca="1">SUMIFS(Dépenses_mensuelles[Prix 
(somme)],Dépenses_mensuelles[Date],"&gt;="&amp;Date_Début,Dépenses_mensuelles[Date],"&lt;="&amp;Date_Fin,Dépenses_mensuelles[Catégorie],Dépenses_par_cat_aliments[[#This Row],[Catégorie d’aliments]])</f>
        <v>0</v>
      </c>
    </row>
    <row r="17" spans="2:3" x14ac:dyDescent="0.25">
      <c r="B17" s="4" t="s">
        <v>2</v>
      </c>
      <c r="C17" s="14">
        <f ca="1">SUBTOTAL(109,Dépenses_par_cat_aliments[Dépenses])</f>
        <v>73.5</v>
      </c>
    </row>
    <row r="19" spans="2:3" x14ac:dyDescent="0.25">
      <c r="B19" s="18" t="s">
        <v>39</v>
      </c>
      <c r="C19" s="18"/>
    </row>
    <row r="20" spans="2:3" ht="9" customHeight="1" x14ac:dyDescent="0.25"/>
    <row r="21" spans="2:3" x14ac:dyDescent="0.25">
      <c r="B21" s="5" t="s">
        <v>40</v>
      </c>
      <c r="C21" s="5" t="s">
        <v>42</v>
      </c>
    </row>
    <row r="22" spans="2:3" x14ac:dyDescent="0.25">
      <c r="B22" s="7" t="s">
        <v>41</v>
      </c>
      <c r="C22" s="14">
        <f ca="1">SUMIFS(Dépenses_mensuelles[Prix 
(somme)],Dépenses_mensuelles[Date],"&gt;="&amp;Date_Début,Dépenses_mensuelles[Date],"&lt;="&amp;Date_Fin,Dépenses_mensuelles[Lieu],Dépenses_par_lieu[[#This Row],[Liste de lieux]])</f>
        <v>0</v>
      </c>
    </row>
    <row r="23" spans="2:3" x14ac:dyDescent="0.25">
      <c r="B23" s="7" t="s">
        <v>32</v>
      </c>
      <c r="C23" s="14">
        <f ca="1">SUMIFS(Dépenses_mensuelles[Prix 
(somme)],Dépenses_mensuelles[Date],"&gt;="&amp;Date_Début,Dépenses_mensuelles[Date],"&lt;="&amp;Date_Fin,Dépenses_mensuelles[Lieu],Dépenses_par_lieu[[#This Row],[Liste de lieux]])</f>
        <v>0</v>
      </c>
    </row>
    <row r="24" spans="2:3" x14ac:dyDescent="0.25">
      <c r="B24" s="7" t="s">
        <v>30</v>
      </c>
      <c r="C24" s="14">
        <f ca="1">SUMIFS(Dépenses_mensuelles[Prix 
(somme)],Dépenses_mensuelles[Date],"&gt;="&amp;Date_Début,Dépenses_mensuelles[Date],"&lt;="&amp;Date_Fin,Dépenses_mensuelles[Lieu],Dépenses_par_lieu[[#This Row],[Liste de lieux]])</f>
        <v>29</v>
      </c>
    </row>
    <row r="25" spans="2:3" x14ac:dyDescent="0.25">
      <c r="B25" s="7" t="s">
        <v>29</v>
      </c>
      <c r="C25" s="14">
        <f ca="1">SUMIFS(Dépenses_mensuelles[Prix 
(somme)],Dépenses_mensuelles[Date],"&gt;="&amp;Date_Début,Dépenses_mensuelles[Date],"&lt;="&amp;Date_Fin,Dépenses_mensuelles[Lieu],Dépenses_par_lieu[[#This Row],[Liste de lieux]])</f>
        <v>44.5</v>
      </c>
    </row>
    <row r="26" spans="2:3" x14ac:dyDescent="0.25">
      <c r="B26" s="7" t="s">
        <v>31</v>
      </c>
      <c r="C26" s="14">
        <f ca="1">SUMIFS(Dépenses_mensuelles[Prix 
(somme)],Dépenses_mensuelles[Date],"&gt;="&amp;Date_Début,Dépenses_mensuelles[Date],"&lt;="&amp;Date_Fin,Dépenses_mensuelles[Lieu],Dépenses_par_lieu[[#This Row],[Liste de lieux]])</f>
        <v>0</v>
      </c>
    </row>
    <row r="27" spans="2:3" x14ac:dyDescent="0.25">
      <c r="B27" s="7" t="s">
        <v>33</v>
      </c>
      <c r="C27" s="14">
        <f ca="1">SUMIFS(Dépenses_mensuelles[Prix 
(somme)],Dépenses_mensuelles[Date],"&gt;="&amp;Date_Début,Dépenses_mensuelles[Date],"&lt;="&amp;Date_Fin,Dépenses_mensuelles[Lieu],Dépenses_par_lieu[[#This Row],[Liste de lieux]])</f>
        <v>0</v>
      </c>
    </row>
    <row r="28" spans="2:3" x14ac:dyDescent="0.25">
      <c r="B28" s="7" t="s">
        <v>38</v>
      </c>
      <c r="C28" s="14">
        <f ca="1">SUMIFS(Dépenses_mensuelles[Prix 
(somme)],Dépenses_mensuelles[Date],"&gt;="&amp;Date_Début,Dépenses_mensuelles[Date],"&lt;="&amp;Date_Fin,Dépenses_mensuelles[Lieu],Dépenses_par_lieu[[#This Row],[Liste de lieux]])</f>
        <v>0</v>
      </c>
    </row>
    <row r="29" spans="2:3" x14ac:dyDescent="0.25">
      <c r="B29" s="7" t="s">
        <v>2</v>
      </c>
      <c r="C29" s="14">
        <f ca="1">SUBTOTAL(109,Dépenses_par_lieu[Dépenses])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Entrez la date de début de la période à consulter dans la cellule de droite." sqref="B3" xr:uid="{00000000-0002-0000-0100-000000000000}"/>
    <dataValidation allowBlank="1" showInputMessage="1" showErrorMessage="1" prompt="Entrez la date de fin de la période à consulter dans la cellule de droite." sqref="E3" xr:uid="{00000000-0002-0000-0100-000001000000}"/>
    <dataValidation allowBlank="1" showInputMessage="1" showErrorMessage="1" prompt="Vous pouvez ajouter l’article à la catégorie dans le tableau ci-dessous." sqref="B8" xr:uid="{00000000-0002-0000-0100-000002000000}"/>
    <dataValidation allowBlank="1" showInputMessage="1" showErrorMessage="1" prompt="Vous pouvez ajouter l’article aux lieux dans le tableau ci-dessous." sqref="B21" xr:uid="{00000000-0002-0000-0100-000003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D072FD84-5AD3-47A0-9DFD-DB3DFBFA20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TM78262130</ap:Template>
  <ap:ScaleCrop>false</ap:ScaleCrop>
  <ap:HeadingPairs>
    <vt:vector baseType="variant" size="4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ap:HeadingPairs>
  <ap:TitlesOfParts>
    <vt:vector baseType="lpstr" size="8">
      <vt:lpstr>Vos dépenses</vt:lpstr>
      <vt:lpstr>Rapport</vt:lpstr>
      <vt:lpstr>Catégorie_Aliments</vt:lpstr>
      <vt:lpstr>Date_Début</vt:lpstr>
      <vt:lpstr>Date_Fin</vt:lpstr>
      <vt:lpstr>Dates</vt:lpstr>
      <vt:lpstr>Lieux</vt:lpstr>
      <vt:lpstr>Rapport!Zone_d_impression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2018-10-31T14:41:54Z</dcterms:created>
  <dcterms:modified xsi:type="dcterms:W3CDTF">2019-03-08T10:17:05Z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