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Entonnoir de vente campagne" sheetId="1" r:id="rId1"/>
    <sheet name="zéro" sheetId="3" state="hidden" r:id="rId2"/>
  </sheets>
  <definedNames>
    <definedName name="TitreRégion1..E7">'Entonnoir de vente campagne'!$B$3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J16" i="3"/>
  <c r="Y13" i="3" l="1"/>
  <c r="Y14" i="3" s="1"/>
  <c r="Y15" i="3" s="1"/>
  <c r="Y16" i="3" s="1"/>
  <c r="F16" i="3"/>
  <c r="E16" i="3" s="1"/>
  <c r="F15" i="3"/>
  <c r="E15" i="3" s="1"/>
  <c r="F14" i="3"/>
  <c r="E14" i="3" s="1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<sst xmlns="http://schemas.openxmlformats.org/spreadsheetml/2006/main" count="52" uniqueCount="30">
  <si>
    <t>CAMPAGNE</t>
  </si>
  <si>
    <t>Entonnoir de vente</t>
  </si>
  <si>
    <t>ÉTAPE</t>
  </si>
  <si>
    <t>Identifiés</t>
  </si>
  <si>
    <t>Contactés</t>
  </si>
  <si>
    <t>Discussion</t>
  </si>
  <si>
    <t>Remportés</t>
  </si>
  <si>
    <t>CONSEIL : entrez vos chiffres dans les cellules ci-dessus pour mettre à jour l’entonnoir de vente.</t>
  </si>
  <si>
    <t>PROSPECTS</t>
  </si>
  <si>
    <t>PERDUS</t>
  </si>
  <si>
    <t>NON QUALIFIÉS</t>
  </si>
  <si>
    <t>L’entonnoir de vente illustrant les étapes de vente et les données correspondantes se trouve dans cette cellule.</t>
  </si>
  <si>
    <t>*** Cette feuille doit rester masquée ***</t>
  </si>
  <si>
    <t>Moyenne Y :</t>
  </si>
  <si>
    <t>Étape</t>
  </si>
  <si>
    <t>Bord</t>
  </si>
  <si>
    <t>x</t>
  </si>
  <si>
    <t>Étiquettes et séries de pourcentages</t>
  </si>
  <si>
    <t>Écarts</t>
  </si>
  <si>
    <t>Étiquette</t>
  </si>
  <si>
    <t>Valeur</t>
  </si>
  <si>
    <t>y</t>
  </si>
  <si>
    <t>Étiquettes et totaux Étape</t>
  </si>
  <si>
    <t>Étiquettes et totaux Perdus</t>
  </si>
  <si>
    <t>Étiquette et total Non qualifiés</t>
  </si>
  <si>
    <t>Bords</t>
  </si>
  <si>
    <t>IDENTIFIÉS</t>
  </si>
  <si>
    <t>CONTACTÉS</t>
  </si>
  <si>
    <t>DISCUSSION</t>
  </si>
  <si>
    <t>REMPORTÉS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</si>
</sst>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ucune entrée Contactés" xfId="10"/>
    <cellStyle name="Aucune entrée Discussion" xfId="12"/>
    <cellStyle name="Aucune entrée Remportés" xfId="11"/>
    <cellStyle name="Bad" xfId="22" builtinId="27" customBuiltin="1"/>
    <cellStyle name="Calculation" xfId="26" builtinId="22" customBuiltin="1"/>
    <cellStyle name="Centrer" xfId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ntrée Contactés" xfId="7"/>
    <cellStyle name="Entrée Discussion" xfId="8"/>
    <cellStyle name="Entrée En-tête" xfId="4"/>
    <cellStyle name="Entrée Identifiés" xfId="6"/>
    <cellStyle name="Entrée Remportés" xfId="9"/>
    <cellStyle name="Explanatory Text" xfId="31" builtinId="53" customBuiltin="1"/>
    <cellStyle name="Good" xfId="21" builtinId="26" customBuiltin="1"/>
    <cellStyle name="Hachuré" xfId="5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Title" xfId="18" builtinId="15" customBuiltin="1"/>
    <cellStyle name="Total" xfId="32" builtinId="25" customBuiltin="1"/>
    <cellStyle name="Warning Text" xfId="29" builtinId="11" customBuiltin="1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zéro!$AJ$11:$AJ$16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zéro!$AI$11:$AI$16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zéro!$AH$11:$AH$16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zéro!$AG$11:$AG$17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zéro!$AD$11:$AD$16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zéro!$Y$11:$Y$16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zéro!$AD$11:$AD$16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zéro!$Y$11:$Y$16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zéro!$AE$11:$AE$16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Perdus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9B39C33-B09C-4937-9056-1314D60682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972C643-D6FE-4592-B7DC-F78F3E9330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597549-9D83-40B7-8B05-F5AAFFB180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zéro!$Q$13:$Q$15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zéro!$R$13:$R$15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zéro!$O$13:$O$15</c15:f>
                <c15:dlblRangeCache>
                  <c:ptCount val="3"/>
                  <c:pt idx="0">
                    <c:v>PERDUS 20</c:v>
                  </c:pt>
                  <c:pt idx="1">
                    <c:v>PERDUS 15</c:v>
                  </c:pt>
                  <c:pt idx="2">
                    <c:v>PERDUS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Non qualifiés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FF95B6E-FCE9-4E93-8128-E446FAA16C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zéro!$V$13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zéro!$W$13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zéro!$T$13</c15:f>
                <c15:dlblRangeCache>
                  <c:ptCount val="1"/>
                  <c:pt idx="0">
                    <c:v>NON QUALIFIÉS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Remportés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97ED344-4D77-4C07-B3D2-AC7CAD3F82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zéro!$L$17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zéro!$M$17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zéro!$K$17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Pourcentages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69F0935-1AE3-497A-A456-4EC798ECAE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1413D81-F8DE-47EC-BFA2-2DADE1334C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BCB904D-67FB-4099-B62B-323A390CD4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E0455F-3FD5-4ECF-B2A8-F991170F52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zéro!$G$13:$G$16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zéro!$H$13:$H$16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zéro!$E$13:$E$16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Totaux étape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2EB72DF-5EFB-4DAE-AD46-C12A50342D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A6B51BA-06ED-4F8C-9CD0-607C53C208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F202C5-2D6C-4BAD-9129-9CFD3BF52B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E1DA1A-C88B-4398-9855-B26602A46B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zéro!$L$13:$L$16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zéro!$M$13:$M$16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zéro!$J$13:$J$16</c15:f>
                <c15:dlblRangeCache>
                  <c:ptCount val="4"/>
                  <c:pt idx="0">
                    <c:v>IDENTIFIÉS 250</c:v>
                  </c:pt>
                  <c:pt idx="1">
                    <c:v>CONTACTÉS 150</c:v>
                  </c:pt>
                  <c:pt idx="2">
                    <c:v>DISCUSSION 100</c:v>
                  </c:pt>
                  <c:pt idx="3">
                    <c:v>REMPORTÉS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15</xdr:col>
      <xdr:colOff>609600</xdr:colOff>
      <xdr:row>14</xdr:row>
      <xdr:rowOff>85724</xdr:rowOff>
    </xdr:to>
    <xdr:graphicFrame macro="">
      <xdr:nvGraphicFramePr>
        <xdr:cNvPr id="3" name="Entonnoir de vente" descr="Entonnoir de vente illustrant les étapes de vente et les données correspondan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5</xdr:col>
      <xdr:colOff>9525</xdr:colOff>
      <xdr:row>10</xdr:row>
      <xdr:rowOff>200025</xdr:rowOff>
    </xdr:to>
    <xdr:grpSp>
      <xdr:nvGrpSpPr>
        <xdr:cNvPr id="6" name="Conseil" descr="Entrez vos chiffres dans les cellules ci-dessus pour mettre à jour l’entonnoir de v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4686299" cy="638174"/>
          <a:chOff x="323851" y="3762376"/>
          <a:chExt cx="3609974" cy="457200"/>
        </a:xfrm>
      </xdr:grpSpPr>
      <xdr:sp macro="" textlink="">
        <xdr:nvSpPr>
          <xdr:cNvPr id="2" name="Rectangle 1" descr="Crochets entourant le texte du conseil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Rectangle 3" descr="Texte du conseil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Rectangle 4" descr="Texte du conseil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CONSEIL </a:t>
            </a:r>
            <a:r>
              <a:rPr lang="fr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entrez vos chiffres dans les cellules ci-dessus pour mettre à jour l’entonnoir de vente.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ColWidth="9" defaultRowHeight="18.75" customHeight="1" x14ac:dyDescent="0.3"/>
  <cols>
    <col min="1" max="1" width="4.25" customWidth="1"/>
    <col min="2" max="2" width="14.625" customWidth="1"/>
    <col min="3" max="3" width="13.625" customWidth="1"/>
    <col min="4" max="4" width="13" customWidth="1"/>
    <col min="5" max="5" width="20.125" customWidth="1"/>
    <col min="6" max="6" width="13.625" customWidth="1"/>
  </cols>
  <sheetData>
    <row r="1" spans="2:16" ht="104.25" customHeight="1" x14ac:dyDescent="0.6">
      <c r="B1" s="23" t="s">
        <v>1</v>
      </c>
      <c r="C1" s="23"/>
      <c r="D1" s="23"/>
      <c r="E1" s="23"/>
      <c r="F1" s="22" t="s">
        <v>11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3">
      <c r="B2" s="24" t="s">
        <v>0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3">
      <c r="B3" s="9" t="s">
        <v>2</v>
      </c>
      <c r="C3" s="16" t="s">
        <v>8</v>
      </c>
      <c r="D3" s="16" t="s">
        <v>9</v>
      </c>
      <c r="E3" s="16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3">
      <c r="B4" s="12" t="s">
        <v>3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3">
      <c r="B5" s="10" t="s">
        <v>4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3">
      <c r="B6" s="13" t="s">
        <v>5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3">
      <c r="B7" s="11" t="s">
        <v>6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5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3">
      <c r="B9" s="20" t="s">
        <v>7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3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3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3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3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3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Créez un entonnoir de vente dans cette feuille de calcul Pipeline des ventes. Entrez les détails dans les cellules B4 à E7. Le graphique est automatiquement mis à jour dans la cellule F1" sqref="A1"/>
    <dataValidation allowBlank="1" showInputMessage="1" showErrorMessage="1" prompt="Le titre de cette feuille de calcul se trouve dans cette cellule" sqref="B1:E1"/>
    <dataValidation allowBlank="1" showInputMessage="1" showErrorMessage="1" prompt="Le sous-titre de cette feuille de calcul se trouve dans cette cellule. Personnalisez les étapes de vente et entrez les détails dans les cellules ci-dessous pour mettre à jour l’entonnoir de vente de droite" sqref="B2:E2"/>
    <dataValidation allowBlank="1" showInputMessage="1" showErrorMessage="1" prompt="Personnalisez ou entrez de nouvelles étapes dans cette colonne sous ce titre" sqref="B3"/>
    <dataValidation allowBlank="1" showInputMessage="1" showErrorMessage="1" prompt="Entrez les prospects dans cette colonne sous ce titre" sqref="C3"/>
    <dataValidation allowBlank="1" showInputMessage="1" showErrorMessage="1" prompt="Entrez les transactions perdues dans cette colonne sous ce titre" sqref="D3"/>
    <dataValidation allowBlank="1" showInputMessage="1" showErrorMessage="1" prompt="Entrez les ventes non qualifiées dans cette colonne sous ce titre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/>
  </sheetViews>
  <sheetFormatPr defaultColWidth="9" defaultRowHeight="16.5" x14ac:dyDescent="0.3"/>
  <cols>
    <col min="2" max="2" width="12.125" bestFit="1" customWidth="1"/>
    <col min="5" max="5" width="17.75" customWidth="1"/>
    <col min="6" max="6" width="9" customWidth="1"/>
    <col min="9" max="9" width="6.25" customWidth="1"/>
    <col min="10" max="10" width="17.75" customWidth="1"/>
    <col min="11" max="11" width="9" customWidth="1"/>
    <col min="12" max="13" width="9.25" customWidth="1"/>
    <col min="14" max="14" width="6.25" customWidth="1"/>
    <col min="15" max="15" width="17.75" customWidth="1"/>
    <col min="16" max="16" width="9.25" customWidth="1"/>
    <col min="17" max="17" width="9" customWidth="1"/>
    <col min="19" max="19" width="6.25" customWidth="1"/>
    <col min="20" max="20" width="17.75" customWidth="1"/>
    <col min="21" max="22" width="9" customWidth="1"/>
    <col min="28" max="28" width="12" bestFit="1" customWidth="1"/>
    <col min="29" max="29" width="16.375" customWidth="1"/>
  </cols>
  <sheetData>
    <row r="1" spans="1:36" x14ac:dyDescent="0.3">
      <c r="A1" t="s">
        <v>12</v>
      </c>
    </row>
    <row r="7" spans="1:36" x14ac:dyDescent="0.3">
      <c r="B7" t="s">
        <v>13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17</v>
      </c>
      <c r="F10" s="14"/>
      <c r="G10" s="14"/>
      <c r="H10" s="14"/>
      <c r="J10" s="14" t="s">
        <v>22</v>
      </c>
      <c r="K10" s="14"/>
      <c r="L10" s="14"/>
      <c r="M10" s="14"/>
      <c r="O10" s="14" t="s">
        <v>23</v>
      </c>
      <c r="P10" s="14"/>
      <c r="Q10" s="14"/>
      <c r="R10" s="14"/>
      <c r="T10" s="14" t="s">
        <v>24</v>
      </c>
      <c r="U10" s="14"/>
      <c r="V10" s="14"/>
      <c r="W10" s="14"/>
      <c r="Y10" s="14" t="s">
        <v>25</v>
      </c>
    </row>
    <row r="11" spans="1:36" x14ac:dyDescent="0.3">
      <c r="B11" t="s">
        <v>14</v>
      </c>
      <c r="C11" s="1" t="s">
        <v>16</v>
      </c>
      <c r="E11" t="s">
        <v>18</v>
      </c>
      <c r="G11" s="1">
        <v>0.45</v>
      </c>
      <c r="H11" s="1">
        <f>3.85%*C7</f>
        <v>7.0454999999999997</v>
      </c>
      <c r="J11" t="s">
        <v>18</v>
      </c>
      <c r="L11" s="1">
        <v>0.45</v>
      </c>
      <c r="M11" s="1">
        <f>-3.85%*C7</f>
        <v>-7.0454999999999997</v>
      </c>
      <c r="O11" t="s">
        <v>18</v>
      </c>
      <c r="Q11" s="1">
        <v>0.45</v>
      </c>
      <c r="R11" s="1">
        <f>-19.2%*C7</f>
        <v>-35.136000000000003</v>
      </c>
      <c r="T11" t="s">
        <v>18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15</v>
      </c>
      <c r="E12" s="1" t="s">
        <v>19</v>
      </c>
      <c r="F12" s="1" t="s">
        <v>20</v>
      </c>
      <c r="G12" s="1" t="s">
        <v>16</v>
      </c>
      <c r="H12" s="1" t="s">
        <v>21</v>
      </c>
      <c r="J12" s="1" t="s">
        <v>19</v>
      </c>
      <c r="K12" s="1" t="s">
        <v>20</v>
      </c>
      <c r="L12" s="1" t="s">
        <v>16</v>
      </c>
      <c r="M12" s="1" t="s">
        <v>21</v>
      </c>
      <c r="O12" s="1" t="s">
        <v>19</v>
      </c>
      <c r="P12" s="1" t="s">
        <v>20</v>
      </c>
      <c r="Q12" s="1" t="s">
        <v>16</v>
      </c>
      <c r="R12" s="1" t="s">
        <v>21</v>
      </c>
      <c r="T12" s="1" t="s">
        <v>19</v>
      </c>
      <c r="U12" s="1" t="s">
        <v>20</v>
      </c>
      <c r="V12" s="1" t="s">
        <v>16</v>
      </c>
      <c r="W12" s="1" t="s">
        <v>21</v>
      </c>
      <c r="Y12">
        <v>2</v>
      </c>
      <c r="AA12">
        <f>K13</f>
        <v>250</v>
      </c>
      <c r="AB12" t="s">
        <v>3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3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IDENTIFIÉS 250</v>
      </c>
      <c r="K13" s="15">
        <f>'Entonnoir de vente campagne'!C4</f>
        <v>250</v>
      </c>
      <c r="L13" s="1">
        <f>$C13+L$11</f>
        <v>2.4500000000000002</v>
      </c>
      <c r="M13" s="1">
        <f>$C$7+$M$11</f>
        <v>175.9545</v>
      </c>
      <c r="O13" s="1" t="str">
        <f>"PERDUS " &amp; P13</f>
        <v>PERDUS 20</v>
      </c>
      <c r="P13" s="15">
        <f>'Entonnoir de vente campagne'!D4</f>
        <v>20</v>
      </c>
      <c r="Q13" s="1">
        <f>$C13+Q$11</f>
        <v>2.4500000000000002</v>
      </c>
      <c r="R13" s="1">
        <f>$C$7+$R$11</f>
        <v>147.864</v>
      </c>
      <c r="T13" s="1" t="str">
        <f>"NON QUALIFIÉS "&amp;U13</f>
        <v>NON QUALIFIÉS 9</v>
      </c>
      <c r="U13" s="15">
        <f>'Entonnoir de vente campagne'!E4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26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4</v>
      </c>
      <c r="C14">
        <v>3</v>
      </c>
      <c r="E14" s="2">
        <f>F14</f>
        <v>0.6</v>
      </c>
      <c r="F14" s="2">
        <f>'Entonnoir de vente campagne'!C5/'Entonnoir de vente campagne'!$C$4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CONTACTÉS 150</v>
      </c>
      <c r="K14" s="15">
        <f>'Entonnoir de vente campagne'!C5</f>
        <v>150</v>
      </c>
      <c r="L14" s="1">
        <f>$C14+L$11</f>
        <v>3.45</v>
      </c>
      <c r="M14" s="1">
        <f>$C$7+$M$11</f>
        <v>175.9545</v>
      </c>
      <c r="O14" s="1" t="str">
        <f>"PERDUS " &amp; P14</f>
        <v>PERDUS 15</v>
      </c>
      <c r="P14" s="15">
        <f>'Entonnoir de vente campagne'!D5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27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5</v>
      </c>
      <c r="C15">
        <v>4</v>
      </c>
      <c r="E15" s="2">
        <f>F15</f>
        <v>0.4</v>
      </c>
      <c r="F15" s="2">
        <f>'Entonnoir de vente campagne'!C6/'Entonnoir de vente campagne'!$C$4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DISCUSSION 100</v>
      </c>
      <c r="K15" s="15">
        <f>'Entonnoir de vente campagne'!C6</f>
        <v>100</v>
      </c>
      <c r="L15" s="1">
        <f>$C15+L$11</f>
        <v>4.45</v>
      </c>
      <c r="M15" s="1">
        <f>$C$7+$M$11</f>
        <v>175.9545</v>
      </c>
      <c r="O15" s="1" t="str">
        <f>"PERDUS " &amp; P15</f>
        <v>PERDUS 35</v>
      </c>
      <c r="P15" s="15">
        <f>'Entonnoir de vente campagne'!D6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28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6</v>
      </c>
      <c r="C16">
        <v>5</v>
      </c>
      <c r="E16" s="2">
        <f>F16</f>
        <v>0.06</v>
      </c>
      <c r="F16" s="2">
        <f>'Entonnoir de vente campagne'!C7/'Entonnoir de vente campagne'!$C$4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REMPORTÉS</v>
      </c>
      <c r="K16" s="15">
        <f>'Entonnoir de vente campagne'!C7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29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6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Entonnoir de vente campagne</vt:lpstr>
      <vt:lpstr>zéro</vt:lpstr>
      <vt:lpstr>TitreRégion1..E7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2018-05-31T08:27:45Z</dcterms:created>
  <dcterms:modified xsi:type="dcterms:W3CDTF">2018-05-31T08:27:45Z</dcterms:modified>
</cp:coreProperties>
</file>