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Caches/slicerCache3.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slicers/slicer1.xml" ContentType="application/vnd.ms-excel.slicer+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22.xml" ContentType="application/vnd.ms-excel.slicerCache+xml"/>
  <Override PartName="/xl/calcChain.xml" ContentType="application/vnd.openxmlformats-officedocument.spreadsheetml.calcChain+xml"/>
  <Override PartName="/xl/slicerCaches/slicerCache1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refreshAllConnections="1"/>
  <xr:revisionPtr revIDLastSave="0" documentId="13_ncr:1_{ABADED15-EB7C-4DF0-8395-7D10F01CD5FC}" xr6:coauthVersionLast="47" xr6:coauthVersionMax="47" xr10:uidLastSave="{00000000-0000-0000-0000-000000000000}"/>
  <bookViews>
    <workbookView xWindow="-120" yWindow="-120" windowWidth="29010" windowHeight="15930" xr2:uid="{00000000-000D-0000-FFFF-FFFF00000000}"/>
  </bookViews>
  <sheets>
    <sheet name="Tableau de bord" sheetId="1" r:id="rId1"/>
    <sheet name="Journal des dépenses" sheetId="2" r:id="rId2"/>
    <sheet name="Données dépenses personnelles" sheetId="4" state="hidden" r:id="rId3"/>
  </sheets>
  <definedNames>
    <definedName name="_xlnm.Print_Titles" localSheetId="1">'Journal des dépenses'!$2:$2</definedName>
    <definedName name="Segment_catégorie">#N/A</definedName>
    <definedName name="Segment_date">#N/A</definedName>
    <definedName name="Segment_sous_catégorie">#N/A</definedName>
    <definedName name="Title2">#REF!</definedName>
    <definedName name="Titre2">Dépenses[[#Headers],[date]]</definedName>
  </definedNames>
  <calcPr calcId="191029"/>
  <pivotCaches>
    <pivotCache cacheId="14"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B7" i="2"/>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<sst xmlns="http://schemas.openxmlformats.org/spreadsheetml/2006/main" count="70" uniqueCount="41">
  <si>
    <t>tableau de bord des dépenses personnelles</t>
  </si>
  <si>
    <t>vers le journal des dépenses &gt;</t>
  </si>
  <si>
    <t>journal des dépenses</t>
  </si>
  <si>
    <t>date</t>
  </si>
  <si>
    <t>catégorie</t>
  </si>
  <si>
    <t>Logement</t>
  </si>
  <si>
    <t>Loisirs</t>
  </si>
  <si>
    <t>Quotidien</t>
  </si>
  <si>
    <t>Transport</t>
  </si>
  <si>
    <t>sous-catégorie</t>
  </si>
  <si>
    <t>Internet</t>
  </si>
  <si>
    <t>Téléphone fixe</t>
  </si>
  <si>
    <t>Électricité</t>
  </si>
  <si>
    <t>Salle de sport</t>
  </si>
  <si>
    <t>Habillement</t>
  </si>
  <si>
    <t>Pass métro</t>
  </si>
  <si>
    <t>Carburant</t>
  </si>
  <si>
    <t>Coiffeur</t>
  </si>
  <si>
    <t>Thé/Café</t>
  </si>
  <si>
    <t>Bonbons/Sucreries</t>
  </si>
  <si>
    <t>Lentilles de contact</t>
  </si>
  <si>
    <t>Cinéma</t>
  </si>
  <si>
    <t>montant</t>
  </si>
  <si>
    <t>&lt; vers le tableau de bord</t>
  </si>
  <si>
    <t>note</t>
  </si>
  <si>
    <t>Pass Mars</t>
  </si>
  <si>
    <t>Pass Avril</t>
  </si>
  <si>
    <t>Soirée grands classiques</t>
  </si>
  <si>
    <t>données dépenses personnelles</t>
  </si>
  <si>
    <t>Le tableau croisé dynamique ci-dessous constitue la source de données du graphique croisé dynamique Dépenses personnelles figurant dans le tableau de bord. Toutes les modifications apportées peuvent entraîner des modifications visibles dans le graphique croisé dynamique ou des erreurs.</t>
  </si>
  <si>
    <t>Étiquettes de lignes</t>
  </si>
  <si>
    <t>Total général</t>
  </si>
  <si>
    <t>Étiquettes de colonnes</t>
  </si>
  <si>
    <t>mars</t>
  </si>
  <si>
    <t>avr</t>
  </si>
  <si>
    <t>mai</t>
  </si>
  <si>
    <t>juin</t>
  </si>
  <si>
    <t>juil</t>
  </si>
  <si>
    <t>août</t>
  </si>
  <si>
    <t>Somme de montant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</si>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</sst>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_(&quot;$&quot;* #,##0.00_);_(&quot;$&quot;* \(#,##0.00\);_(&quot;$&quot;* &quot;-&quot;??_);_(@_)"/>
  </numFmts>
  <fonts count="5" x14ac:knownFonts="1">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4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Alignment="1">
      <alignment horizontal="left" vertical="center" indent="1"/>
    </xf>
    <xf numFmtId="2" fontId="0" fillId="3" borderId="0" xfId="0" applyNumberFormat="1" applyAlignment="1">
      <alignment horizontal="center" vertical="center"/>
    </xf>
    <xf numFmtId="0" fontId="3" fillId="2" borderId="1" xfId="2" applyFill="1" applyAlignment="1">
      <alignment horizontal="right" vertical="center"/>
    </xf>
    <xf numFmtId="0" fontId="0" fillId="3" borderId="0" xfId="0" applyAlignment="1">
      <alignment horizontal="left" vertical="center" wrapText="1"/>
    </xf>
    <xf numFmtId="0" fontId="2" fillId="3" borderId="0" xfId="0" applyFont="1">
      <alignment horizontal="left" vertical="center" wrapText="1" indent="1"/>
    </xf>
    <xf numFmtId="14" fontId="0" fillId="3" borderId="0" xfId="5" applyFont="1" applyFill="1" applyBorder="1">
      <alignment horizontal="right" vertical="center" indent="3"/>
    </xf>
    <xf numFmtId="0" fontId="0" fillId="2" borderId="0" xfId="0" applyFill="1">
      <alignment horizontal="left" vertical="center" wrapText="1" indent="1"/>
    </xf>
    <xf numFmtId="0" fontId="2" fillId="3" borderId="0" xfId="0" applyFont="1" applyAlignment="1">
      <alignment horizontal="center" vertical="center"/>
    </xf>
    <xf numFmtId="0" fontId="0" fillId="3" borderId="0" xfId="0" applyAlignment="1">
      <alignment horizontal="right" vertical="center" indent="3"/>
    </xf>
    <xf numFmtId="0" fontId="4" fillId="2" borderId="1" xfId="1" applyAlignment="1">
      <alignment horizontal="left" vertical="center"/>
    </xf>
    <xf numFmtId="0" fontId="2" fillId="3" borderId="0" xfId="0" applyFont="1" applyAlignment="1">
      <alignment horizontal="center" vertical="center"/>
    </xf>
    <xf numFmtId="0" fontId="4" fillId="2" borderId="1" xfId="1" applyAlignment="1">
      <alignment vertical="center"/>
    </xf>
    <xf numFmtId="0" fontId="0" fillId="3" borderId="0" xfId="0">
      <alignment horizontal="left" vertical="center" wrapText="1" indent="1"/>
    </xf>
    <xf numFmtId="0" fontId="0" fillId="3"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44" fontId="0" fillId="3" borderId="0" xfId="4" applyNumberFormat="1" applyFont="1" applyFill="1" applyBorder="1">
      <alignment horizontal="right" vertical="center" indent="2"/>
    </xf>
  </cellXfs>
  <cellStyles count="6">
    <cellStyle name="Date" xfId="5" xr:uid="{00000000-0005-0000-0000-000001000000}"/>
    <cellStyle name="Lien hypertexte" xfId="2" builtinId="8" customBuiltin="1"/>
    <cellStyle name="Lien hypertexte visité" xfId="3" builtinId="9" customBuiltin="1"/>
    <cellStyle name="Monétaire" xfId="4" builtinId="4" customBuiltin="1"/>
    <cellStyle name="Normal" xfId="0" builtinId="0" customBuiltin="1"/>
    <cellStyle name="Titre" xfId="1" builtinId="15" customBuiltin="1"/>
  </cellStyles>
  <dxfs count="25">
    <dxf>
      <numFmt numFmtId="34" formatCode="_-* #,##0.00\ &quot;€&quot;_-;\-* #,##0.00\ &quot;€&quot;_-;_-* &quot;-&quot;??\ &quot;€&quot;_-;_-@_-"/>
      <fill>
        <patternFill patternType="solid">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TableStyleMedium2" defaultPivotStyle="PivotStyleLight16">
    <tableStyle name="Journal des dépenses" pivot="0" count="4" xr9:uid="{E9E4A106-BF1C-4F86-B280-4E331DE3916E}">
      <tableStyleElement type="wholeTable" dxfId="24"/>
      <tableStyleElement type="headerRow" dxfId="23"/>
      <tableStyleElement type="firstRowStripe" dxfId="22"/>
      <tableStyleElement type="secondRowStripe" dxfId="21"/>
    </tableStyle>
    <tableStyle name="Segment Dépenses personnelles" pivot="0" table="0" count="10" xr9:uid="{7C24EC76-72BF-4D4A-8A4C-56232B35E2E0}">
      <tableStyleElement type="wholeTable" dxfId="20"/>
      <tableStyleElement type="headerRow" dxfId="19"/>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Segment Dépenses personnelle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customXml" Target="/customXml/item2.xml" Id="rId13" /><Relationship Type="http://schemas.openxmlformats.org/officeDocument/2006/relationships/worksheet" Target="/xl/worksheets/sheet31.xml" Id="rId3" /><Relationship Type="http://schemas.microsoft.com/office/2007/relationships/slicerCache" Target="/xl/slicerCaches/slicerCache3.xml" Id="rId7" /><Relationship Type="http://schemas.openxmlformats.org/officeDocument/2006/relationships/customXml" Target="/customXml/item1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22.xml" Id="rId6" /><Relationship Type="http://schemas.openxmlformats.org/officeDocument/2006/relationships/calcChain" Target="/xl/calcChain.xml" Id="rId11" /><Relationship Type="http://schemas.microsoft.com/office/2007/relationships/slicerCache" Target="/xl/slicerCaches/slicerCache13.xml" Id="rId5" /><Relationship Type="http://schemas.openxmlformats.org/officeDocument/2006/relationships/sharedStrings" Target="/xl/sharedStrings.xml" Id="rId10" /><Relationship Type="http://schemas.openxmlformats.org/officeDocument/2006/relationships/pivotCacheDefinition" Target="/xl/pivotCache/pivotCacheDefinition11.xml" Id="rId4" /><Relationship Type="http://schemas.openxmlformats.org/officeDocument/2006/relationships/styles" Target="/xl/styles.xml" Id="rId9" /><Relationship Type="http://schemas.openxmlformats.org/officeDocument/2006/relationships/customXml" Target="/customXml/item33.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[Office_66826280_TF03427588_Win32.xltx]Données dépenses personnelles!DonnéesDépensesPersonnelles</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'Données dépenses personnelles'!$C$3:$C$4</c:f>
              <c:strCache>
                <c:ptCount val="1"/>
                <c:pt idx="0">
                  <c:v>Loisirs</c:v>
                </c:pt>
              </c:strCache>
            </c:strRef>
          </c:tx>
          <c:spPr>
            <a:solidFill>
              <a:schemeClr val="accent2"/>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personnelles'!$C$5:$C$11</c:f>
              <c:numCache>
                <c:formatCode>General</c:formatCode>
                <c:ptCount val="6"/>
                <c:pt idx="0">
                  <c:v>29</c:v>
                </c:pt>
                <c:pt idx="4">
                  <c:v>21</c:v>
                </c:pt>
              </c:numCache>
            </c:numRef>
          </c:val>
          <c:extLst>
            <c:ext xmlns:c16="http://schemas.microsoft.com/office/drawing/2014/chart" uri="{C3380CC4-5D6E-409C-BE32-E72D297353CC}">
              <c16:uniqueId val="{00000000-3D53-4ACC-8C3A-2039B3F6BE23}"/>
            </c:ext>
          </c:extLst>
        </c:ser>
        <c:ser>
          <c:idx val="1"/>
          <c:order val="1"/>
          <c:tx>
            <c:strRef>
              <c:f>'Données dépenses personnelles'!$D$3:$D$4</c:f>
              <c:strCache>
                <c:ptCount val="1"/>
                <c:pt idx="0">
                  <c:v>Transport</c:v>
                </c:pt>
              </c:strCache>
            </c:strRef>
          </c:tx>
          <c:spPr>
            <a:solidFill>
              <a:schemeClr val="accent4"/>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personnelles'!$D$5:$D$11</c:f>
              <c:numCache>
                <c:formatCode>General</c:formatCode>
                <c:ptCount val="6"/>
                <c:pt idx="0">
                  <c:v>21</c:v>
                </c:pt>
                <c:pt idx="1">
                  <c:v>75</c:v>
                </c:pt>
                <c:pt idx="2">
                  <c:v>54</c:v>
                </c:pt>
              </c:numCache>
            </c:numRef>
          </c:val>
          <c:extLst>
            <c:ext xmlns:c16="http://schemas.microsoft.com/office/drawing/2014/chart" uri="{C3380CC4-5D6E-409C-BE32-E72D297353CC}">
              <c16:uniqueId val="{00000003-08FB-48A2-B73D-0B34D938AA0E}"/>
            </c:ext>
          </c:extLst>
        </c:ser>
        <c:ser>
          <c:idx val="2"/>
          <c:order val="2"/>
          <c:tx>
            <c:strRef>
              <c:f>'Données dépenses personnelles'!$E$3:$E$4</c:f>
              <c:strCache>
                <c:ptCount val="1"/>
                <c:pt idx="0">
                  <c:v>Quotidien</c:v>
                </c:pt>
              </c:strCache>
            </c:strRef>
          </c:tx>
          <c:spPr>
            <a:solidFill>
              <a:schemeClr val="accent6"/>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4-08FB-48A2-B73D-0B34D938AA0E}"/>
            </c:ext>
          </c:extLst>
        </c:ser>
        <c:ser>
          <c:idx val="3"/>
          <c:order val="3"/>
          <c:tx>
            <c:strRef>
              <c:f>'Données dépenses personnelles'!$F$3:$F$4</c:f>
              <c:strCache>
                <c:ptCount val="1"/>
                <c:pt idx="0">
                  <c:v>Logement</c:v>
                </c:pt>
              </c:strCache>
            </c:strRef>
          </c:tx>
          <c:spPr>
            <a:solidFill>
              <a:schemeClr val="accent2">
                <a:lumMod val="60000"/>
              </a:schemeClr>
            </a:solidFill>
            <a:ln>
              <a:noFill/>
            </a:ln>
            <a:effectLst/>
          </c:spPr>
          <c:invertIfNegative val="0"/>
          <c:cat>
            <c:strRef>
              <c:f>'Données dépenses personnelles'!$B$5:$B$11</c:f>
              <c:strCache>
                <c:ptCount val="6"/>
                <c:pt idx="0">
                  <c:v>mars</c:v>
                </c:pt>
                <c:pt idx="1">
                  <c:v>avr</c:v>
                </c:pt>
                <c:pt idx="2">
                  <c:v>mai</c:v>
                </c:pt>
                <c:pt idx="3">
                  <c:v>juin</c:v>
                </c:pt>
                <c:pt idx="4">
                  <c:v>juil</c:v>
                </c:pt>
                <c:pt idx="5">
                  <c:v>août</c:v>
                </c:pt>
              </c:strCache>
            </c:strRef>
          </c:cat>
          <c:val>
            <c:numRef>
              <c:f>'Données dépenses personnelles'!$F$5:$F$11</c:f>
              <c:numCache>
                <c:formatCode>General</c:formatCode>
                <c:ptCount val="6"/>
                <c:pt idx="0">
                  <c:v>130</c:v>
                </c:pt>
                <c:pt idx="1">
                  <c:v>130</c:v>
                </c:pt>
              </c:numCache>
            </c:numRef>
          </c:val>
          <c:extLst>
            <c:ext xmlns:c16="http://schemas.microsoft.com/office/drawing/2014/chart" uri="{C3380CC4-5D6E-409C-BE32-E72D297353CC}">
              <c16:uniqueId val="{00000005-08FB-48A2-B73D-0B34D938AA0E}"/>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3632"/>
        <c:crosses val="autoZero"/>
        <c:crossBetween val="between"/>
      </c:valAx>
      <c:spPr>
        <a:noFill/>
        <a:ln>
          <a:noFill/>
        </a:ln>
        <a:effectLst/>
      </c:spPr>
    </c:plotArea>
    <c:legend>
      <c:legendPos val="t"/>
      <c:layout>
        <c:manualLayout>
          <c:xMode val="edge"/>
          <c:yMode val="edge"/>
          <c:x val="9.9812007756117335E-5"/>
          <c:y val="3.796127053682318E-3"/>
          <c:w val="0.20992563068940373"/>
          <c:h val="6.47741827491432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fr-FR"/>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35859</xdr:rowOff>
    </xdr:from>
    <xdr:to>
      <xdr:col>5</xdr:col>
      <xdr:colOff>5610225</xdr:colOff>
      <xdr:row>1</xdr:row>
      <xdr:rowOff>3381374</xdr:rowOff>
    </xdr:to>
    <xdr:graphicFrame macro="">
      <xdr:nvGraphicFramePr>
        <xdr:cNvPr id="2" name="Dépenses personnelles" descr="Graphique croisé dynamique des dépenses personnelles totales par catégorie regroupées par moi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352424</xdr:colOff>
      <xdr:row>2</xdr:row>
      <xdr:rowOff>47625</xdr:rowOff>
    </xdr:from>
    <xdr:to>
      <xdr:col>3</xdr:col>
      <xdr:colOff>114299</xdr:colOff>
      <xdr:row>2</xdr:row>
      <xdr:rowOff>1733550</xdr:rowOff>
    </xdr:to>
    <mc:AlternateContent xmlns:mc="http://schemas.openxmlformats.org/markup-compatibility/2006" xmlns:a14="http://schemas.microsoft.com/office/drawing/2010/main">
      <mc:Choice Requires="a14">
        <xdr:graphicFrame macro="">
          <xdr:nvGraphicFramePr>
            <xdr:cNvPr id="3" name="date" descr="Segment permettant de filtrer le graphique croisé dynamique sur la date.">
              <a:extLst>
                <a:ext uri="{FF2B5EF4-FFF2-40B4-BE49-F238E27FC236}">
                  <a16:creationId xmlns:a16="http://schemas.microsoft.com/office/drawing/2014/main" id="{E5E189A4-33FD-9AC9-C026-7C3157202154}"/>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552449" y="4295775"/>
              <a:ext cx="2962275" cy="168592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3</xdr:col>
      <xdr:colOff>428624</xdr:colOff>
      <xdr:row>2</xdr:row>
      <xdr:rowOff>47626</xdr:rowOff>
    </xdr:from>
    <xdr:to>
      <xdr:col>4</xdr:col>
      <xdr:colOff>3067050</xdr:colOff>
      <xdr:row>2</xdr:row>
      <xdr:rowOff>1743076</xdr:rowOff>
    </xdr:to>
    <mc:AlternateContent xmlns:mc="http://schemas.openxmlformats.org/markup-compatibility/2006" xmlns:a14="http://schemas.microsoft.com/office/drawing/2010/main">
      <mc:Choice Requires="a14">
        <xdr:graphicFrame macro="">
          <xdr:nvGraphicFramePr>
            <xdr:cNvPr id="4" name="catégorie" descr="Segment permettant de filtrer les données du tableau par catégorie">
              <a:extLst>
                <a:ext uri="{FF2B5EF4-FFF2-40B4-BE49-F238E27FC236}">
                  <a16:creationId xmlns:a16="http://schemas.microsoft.com/office/drawing/2014/main" id="{891656BE-674F-8915-47B6-C7CD853B510E}"/>
                </a:ext>
              </a:extLst>
            </xdr:cNvPr>
            <xdr:cNvGraphicFramePr/>
          </xdr:nvGraphicFramePr>
          <xdr:xfrm>
            <a:off x="0" y="0"/>
            <a:ext cx="0" cy="0"/>
          </xdr:xfrm>
          <a:graphic>
            <a:graphicData uri="http://schemas.microsoft.com/office/drawing/2010/slicer">
              <sle:slicer xmlns:sle="http://schemas.microsoft.com/office/drawing/2010/slicer" name="catégorie"/>
            </a:graphicData>
          </a:graphic>
        </xdr:graphicFrame>
      </mc:Choice>
      <mc:Fallback xmlns="">
        <xdr:sp macro="" textlink="">
          <xdr:nvSpPr>
            <xdr:cNvPr id="0" name=""/>
            <xdr:cNvSpPr>
              <a:spLocks noTextEdit="1"/>
            </xdr:cNvSpPr>
          </xdr:nvSpPr>
          <xdr:spPr>
            <a:xfrm>
              <a:off x="3829049" y="4295776"/>
              <a:ext cx="3209925" cy="169545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295275</xdr:colOff>
      <xdr:row>2</xdr:row>
      <xdr:rowOff>38101</xdr:rowOff>
    </xdr:from>
    <xdr:to>
      <xdr:col>5</xdr:col>
      <xdr:colOff>5553075</xdr:colOff>
      <xdr:row>2</xdr:row>
      <xdr:rowOff>1733551</xdr:rowOff>
    </xdr:to>
    <mc:AlternateContent xmlns:mc="http://schemas.openxmlformats.org/markup-compatibility/2006" xmlns:a14="http://schemas.microsoft.com/office/drawing/2010/main">
      <mc:Choice Requires="a14">
        <xdr:graphicFrame macro="">
          <xdr:nvGraphicFramePr>
            <xdr:cNvPr id="5" name="sous-catégorie" descr="Segment permettant de filtrer les données du tableau par sous-catégorie">
              <a:extLst>
                <a:ext uri="{FF2B5EF4-FFF2-40B4-BE49-F238E27FC236}">
                  <a16:creationId xmlns:a16="http://schemas.microsoft.com/office/drawing/2014/main" id="{0002D4B4-1CA6-25AE-AE62-7BDB01066606}"/>
                </a:ext>
              </a:extLst>
            </xdr:cNvPr>
            <xdr:cNvGraphicFramePr/>
          </xdr:nvGraphicFramePr>
          <xdr:xfrm>
            <a:off x="0" y="0"/>
            <a:ext cx="0" cy="0"/>
          </xdr:xfrm>
          <a:graphic>
            <a:graphicData uri="http://schemas.microsoft.com/office/drawing/2010/slicer">
              <sle:slicer xmlns:sle="http://schemas.microsoft.com/office/drawing/2010/slicer" name="sous-catégorie"/>
            </a:graphicData>
          </a:graphic>
        </xdr:graphicFrame>
      </mc:Choice>
      <mc:Fallback xmlns="">
        <xdr:sp macro="" textlink="">
          <xdr:nvSpPr>
            <xdr:cNvPr id="0" name=""/>
            <xdr:cNvSpPr>
              <a:spLocks noTextEdit="1"/>
            </xdr:cNvSpPr>
          </xdr:nvSpPr>
          <xdr:spPr>
            <a:xfrm>
              <a:off x="7486650" y="4286251"/>
              <a:ext cx="5695950" cy="169545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4776.677660300928" createdVersion="5" refreshedVersion="8" minRefreshableVersion="3" recordCount="20" xr:uid="{00000000-000A-0000-FFFF-FFFF05000000}">
  <cacheSource type="worksheet">
    <worksheetSource name="Dépenses"/>
  </cacheSource>
  <cacheFields count="5">
    <cacheField name="date" numFmtId="14">
      <sharedItems containsSemiMixedTypes="0" containsNonDate="0" containsDate="1" containsString="0" minDate="2022-03-02T00:00:00" maxDate="2022-08-02T00:00:00" count="10">
        <d v="2022-03-02T00:00:00"/>
        <d v="2022-03-04T00:00:00"/>
        <d v="2022-03-06T00:00:00"/>
        <d v="2022-04-02T00:00:00"/>
        <d v="2022-04-04T00:00:00"/>
        <d v="2022-04-06T00:00:00"/>
        <d v="2022-05-01T00:00:00"/>
        <d v="2022-06-01T00:00:00"/>
        <d v="2022-07-01T00:00:00"/>
        <d v="2022-08-01T00:00:00"/>
      </sharedItems>
      <fieldGroup base="0">
        <rangePr groupBy="months" startDate="2022-03-02T00:00:00" endDate="2022-08-02T00:00:00"/>
        <groupItems count="14">
          <s v="&lt;02/03/2022"/>
          <s v="janv"/>
          <s v="févr"/>
          <s v="mars"/>
          <s v="avr"/>
          <s v="mai"/>
          <s v="juin"/>
          <s v="juil"/>
          <s v="août"/>
          <s v="sept"/>
          <s v="oct"/>
          <s v="nov"/>
          <s v="déc"/>
          <s v="&gt;02/08/2022"/>
        </groupItems>
      </fieldGroup>
    </cacheField>
    <cacheField name="catégorie" numFmtId="0">
      <sharedItems count="4">
        <s v="Logement"/>
        <s v="Loisirs"/>
        <s v="Quotidien"/>
        <s v="Transport"/>
      </sharedItems>
    </cacheField>
    <cacheField name="sous-catégorie" numFmtId="0">
      <sharedItems count="12">
        <s v="Internet"/>
        <s v="Téléphone fixe"/>
        <s v="Électricité"/>
        <s v="Salle de sport"/>
        <s v="Habillement"/>
        <s v="Pass métro"/>
        <s v="Carburant"/>
        <s v="Coiffeur"/>
        <s v="Thé/Café"/>
        <s v="Bonbons/Sucreries"/>
        <s v="Lentilles de contact"/>
        <s v="Cinéma"/>
      </sharedItems>
    </cacheField>
    <cacheField name="montant" numFmtId="4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Pass Mars"/>
  </r>
  <r>
    <x v="3"/>
    <x v="3"/>
    <x v="6"/>
    <n v="54"/>
    <m/>
  </r>
  <r>
    <x v="3"/>
    <x v="2"/>
    <x v="7"/>
    <n v="12"/>
    <m/>
  </r>
  <r>
    <x v="3"/>
    <x v="2"/>
    <x v="8"/>
    <n v="12"/>
    <m/>
  </r>
  <r>
    <x v="3"/>
    <x v="2"/>
    <x v="9"/>
    <n v="2.75"/>
    <m/>
  </r>
  <r>
    <x v="4"/>
    <x v="0"/>
    <x v="0"/>
    <n v="29"/>
    <m/>
  </r>
  <r>
    <x v="4"/>
    <x v="0"/>
    <x v="1"/>
    <n v="39"/>
    <m/>
  </r>
  <r>
    <x v="4"/>
    <x v="0"/>
    <x v="2"/>
    <n v="62"/>
    <m/>
  </r>
  <r>
    <x v="4"/>
    <x v="2"/>
    <x v="10"/>
    <n v="29"/>
    <m/>
  </r>
  <r>
    <x v="5"/>
    <x v="2"/>
    <x v="4"/>
    <n v="42"/>
    <m/>
  </r>
  <r>
    <x v="5"/>
    <x v="3"/>
    <x v="5"/>
    <n v="21"/>
    <s v="Pass Avril"/>
  </r>
  <r>
    <x v="6"/>
    <x v="3"/>
    <x v="6"/>
    <n v="54"/>
    <m/>
  </r>
  <r>
    <x v="7"/>
    <x v="2"/>
    <x v="7"/>
    <n v="12"/>
    <m/>
  </r>
  <r>
    <x v="8"/>
    <x v="1"/>
    <x v="11"/>
    <n v="21"/>
    <s v="Soirée grands classiques"/>
  </r>
  <r>
    <x v="9"/>
    <x v="2"/>
    <x v="9"/>
    <n v="2.75"/>
    <m/>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onnéesDépensesPersonnelles" cacheId="14"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1"/>
        <item x="3"/>
        <item x="2"/>
        <item x="0"/>
        <item t="default"/>
      </items>
    </pivotField>
    <pivotField showAll="0">
      <items count="13">
        <item x="9"/>
        <item x="6"/>
        <item x="11"/>
        <item x="7"/>
        <item x="2"/>
        <item x="4"/>
        <item x="0"/>
        <item x="10"/>
        <item x="5"/>
        <item x="3"/>
        <item x="1"/>
        <item x="8"/>
        <item t="default"/>
      </items>
    </pivotField>
    <pivotField dataField="1" numFmtId="164"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omme de montant" fld="3" baseField="0" baseItem="3"/>
  </dataFields>
  <formats count="7">
    <format dxfId="7">
      <pivotArea type="all" dataOnly="0" outline="0" fieldPosition="0"/>
    </format>
    <format dxfId="6">
      <pivotArea outline="0" collapsedLevelsAreSubtotals="1" fieldPosition="0"/>
    </format>
    <format dxfId="5">
      <pivotArea field="0" type="button" dataOnly="0" labelOnly="1" outline="0" axis="axisRow" fieldPosition="0"/>
    </format>
    <format dxfId="4">
      <pivotArea dataOnly="0" labelOnly="1" outline="0" axis="axisValues" fieldPosition="0"/>
    </format>
    <format dxfId="3">
      <pivotArea dataOnly="0" labelOnly="1" fieldPosition="0">
        <references count="1">
          <reference field="0" count="6">
            <x v="3"/>
            <x v="4"/>
            <x v="5"/>
            <x v="6"/>
            <x v="7"/>
            <x v="8"/>
          </reference>
        </references>
      </pivotArea>
    </format>
    <format dxfId="2">
      <pivotArea dataOnly="0" labelOnly="1" grandRow="1" outline="0" fieldPosition="0"/>
    </format>
    <format dxfId="1">
      <pivotArea dataOnly="0" labelOnly="1" outline="0" axis="axisValues" fieldPosition="0"/>
    </format>
  </formats>
  <chartFormats count="4">
    <chartFormat chart="2" format="8" series="1">
      <pivotArea type="data" outline="0" fieldPosition="0">
        <references count="2">
          <reference field="4294967294" count="1" selected="0">
            <x v="0"/>
          </reference>
          <reference field="1" count="1" selected="0">
            <x v="0"/>
          </reference>
        </references>
      </pivotArea>
    </chartFormat>
    <chartFormat chart="2" format="9" series="1">
      <pivotArea type="data" outline="0" fieldPosition="0">
        <references count="2">
          <reference field="4294967294" count="1" selected="0">
            <x v="0"/>
          </reference>
          <reference field="1" count="1" selected="0">
            <x v="1"/>
          </reference>
        </references>
      </pivotArea>
    </chartFormat>
    <chartFormat chart="2" format="10" series="1">
      <pivotArea type="data" outline="0" fieldPosition="0">
        <references count="2">
          <reference field="4294967294" count="1" selected="0">
            <x v="0"/>
          </reference>
          <reference field="1" count="1" selected="0">
            <x v="2"/>
          </reference>
        </references>
      </pivotArea>
    </chartFormat>
    <chartFormat chart="2" format="11"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ata Pengeluaran Pribadi" altTextSummary="Source des données du graphique croisé dynamique pour les dépenses totales mensuelles, regroupées par catégorie. "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ate" xr10:uid="{75A13976-7C33-49DF-8A92-913AAE985A31}" sourceName="date">
  <pivotTables>
    <pivotTable tabId="4" name="DonnéesDépensesPersonnelle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 xr10:uid="{08AB9849-E4EC-44B6-BA5A-CFB9E98D7E5E}" sourceName="catégorie">
  <pivotTables>
    <pivotTable tabId="4" name="DonnéesDépensesPersonnelles"/>
  </pivotTables>
  <data>
    <tabular pivotCacheId="2" showMissing="0">
      <items count="4">
        <i x="0" s="1"/>
        <i x="1" s="1"/>
        <i x="2"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s_catégorie" xr10:uid="{5F4055F7-3BB8-4EC7-8BAE-5EA5BCEA27F7}" sourceName="sous-catégorie">
  <pivotTables>
    <pivotTable tabId="4" name="DonnéesDépensesPersonnelles"/>
  </pivotTables>
  <data>
    <tabular pivotCacheId="2" showMissing="0">
      <items count="12">
        <i x="9" s="1"/>
        <i x="6" s="1"/>
        <i x="11" s="1"/>
        <i x="7" s="1"/>
        <i x="2" s="1"/>
        <i x="4" s="1"/>
        <i x="0" s="1"/>
        <i x="10" s="1"/>
        <i x="5" s="1"/>
        <i x="3" s="1"/>
        <i x="1" s="1"/>
        <i x="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CAE99CA4-7033-41F6-B6E4-C38B9D56DCAF}" cache="Segment_date" caption="date" columnCount="3" style="Segment Dépenses personnelles" rowHeight="241300"/>
  <slicer name="catégorie" xr10:uid="{A0D21499-8836-44C0-BE55-3A5B1259B49A}" cache="Segment_catégorie" caption="catégorie" columnCount="2" style="Segment Dépenses personnelles" rowHeight="241300"/>
  <slicer name="sous-catégorie" xr10:uid="{F0BD76A8-E671-4051-8E45-2F1C6B6546A4}" cache="Segment_sous_catégorie" caption="sous-catégorie" columnCount="4" style="Segment Dépenses personnelles" rowHeight="24130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Dépenses" displayName="Dépenses" ref="B2:F23" totalsRowCount="1" headerRowDxfId="18" dataDxfId="17">
  <autoFilter ref="B2:F22" xr:uid="{00000000-0009-0000-0100-00000C000000}"/>
  <sortState xmlns:xlrd2="http://schemas.microsoft.com/office/spreadsheetml/2017/richdata2" ref="B3:F22">
    <sortCondition ref="B2:B22"/>
  </sortState>
  <tableColumns count="5">
    <tableColumn id="1" xr3:uid="{00000000-0010-0000-0000-000001000000}" name="date" totalsRowLabel="Total" dataDxfId="16" totalsRowDxfId="15" dataCellStyle="Date" totalsRowCellStyle="Date"/>
    <tableColumn id="2" xr3:uid="{00000000-0010-0000-0000-000002000000}" name="catégorie" dataDxfId="14" totalsRowDxfId="13"/>
    <tableColumn id="3" xr3:uid="{00000000-0010-0000-0000-000003000000}" name="sous-catégorie" dataDxfId="12" totalsRowDxfId="11"/>
    <tableColumn id="6" xr3:uid="{00000000-0010-0000-0000-000006000000}" name="montant" dataDxfId="0" totalsRowDxfId="10"/>
    <tableColumn id="4" xr3:uid="{00000000-0010-0000-0000-000004000000}" name="note" totalsRowFunction="count" dataDxfId="9" totalsRowDxfId="8"/>
  </tableColumns>
  <tableStyleInfo name="Journal des dépenses" showFirstColumn="0" showLastColumn="0" showRowStripes="1" showColumnStripes="0"/>
  <extLst>
    <ext xmlns:x14="http://schemas.microsoft.com/office/spreadsheetml/2009/9/main" uri="{504A1905-F514-4f6f-8877-14C23A59335A}">
      <x14:table altTextSummary="Entrez la date, la catégorie, la sous-catégorie, la quantité et les notes dans ce tableau"/>
    </ext>
  </extLst>
</table>
</file>

<file path=xl/theme/theme1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microsoft.com/office/2007/relationships/slicer" Target="/xl/slicers/slicer1.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baseColWidth="10" defaultColWidth="6" defaultRowHeight="15" customHeight="1" x14ac:dyDescent="0.2"/>
  <cols>
    <col min="1" max="1" width="2.625" customWidth="1"/>
    <col min="2" max="2" width="17" customWidth="1"/>
    <col min="3" max="3" width="25" customWidth="1"/>
    <col min="4" max="4" width="23" customWidth="1"/>
    <col min="5" max="5" width="40.75" customWidth="1"/>
    <col min="6" max="6" width="74.5" customWidth="1"/>
    <col min="7" max="7" width="2.625" customWidth="1"/>
  </cols>
  <sheetData>
    <row r="1" spans="2:6" ht="63" customHeight="1" thickBot="1" x14ac:dyDescent="0.25">
      <c r="B1" s="10" t="s">
        <v>0</v>
      </c>
      <c r="C1" s="10"/>
      <c r="D1" s="10"/>
      <c r="E1" s="10"/>
      <c r="F1" s="3" t="s">
        <v>1</v>
      </c>
    </row>
    <row r="2" spans="2:6" ht="272.10000000000002" customHeight="1" thickTop="1" x14ac:dyDescent="0.2">
      <c r="B2" s="8"/>
      <c r="C2" s="8"/>
      <c r="D2" s="8"/>
      <c r="E2" s="8"/>
      <c r="F2" s="8"/>
    </row>
    <row r="3" spans="2:6" ht="142.5" customHeight="1" x14ac:dyDescent="0.2">
      <c r="B3" s="11"/>
      <c r="C3" s="11"/>
      <c r="D3" s="11"/>
      <c r="E3" s="11"/>
      <c r="F3" s="5"/>
    </row>
  </sheetData>
  <sheetProtection selectLockedCells="1" pivotTables="0" selectUnlockedCells="1"/>
  <mergeCells count="3">
    <mergeCell ref="B1:E1"/>
    <mergeCell ref="B3:C3"/>
    <mergeCell ref="D3:E3"/>
  </mergeCells>
  <dataValidations count="7">
    <dataValidation allowBlank="1" showInputMessage="1" showErrorMessage="1" prompt="Créez un calculateur de dépenses personnelles dans ce classeur. Le PivotChart présentant les dépenses par catégorie et par mois figure dans la cellule B2. Sélectionnez la cellule F1 pour accéder à la feuille de calcul Journal des dépenses" sqref="A1" xr:uid="{00000000-0002-0000-0000-000000000000}"/>
    <dataValidation allowBlank="1" showInputMessage="1" showErrorMessage="1" prompt="Cette cellule contient le titre de la feuille de calcul. Le graphique croisé dynamique Dépenses personnelles se trouve dans la cellule ci-dessous. Le lien de navigation vers la feuille de calcul Journal des dépenses figure dans la cellule à droite." sqref="B1:E1" xr:uid="{00000000-0002-0000-0000-000001000000}"/>
    <dataValidation allowBlank="1" showInputMessage="1" showErrorMessage="1" prompt="Un lien de navigation vers la feuille de calcul Journal des dépenses figure dans cette cellule" sqref="F1" xr:uid="{00000000-0002-0000-0000-000002000000}"/>
    <dataValidation allowBlank="1" showInputMessage="1" showErrorMessage="1" prompt="Le graphique croisé dynamique montrant les dépenses par catégorie et par mois se trouve dans cette cellule. Les segments pour filtrer les dépenses par date, catégories et sous-catégories se trouve dans les cellules B3, D3 et F3, ci-dessous." sqref="B2:F2" xr:uid="{700F953B-2E5C-4348-A745-3F3539460A32}"/>
    <dataValidation allowBlank="1" showInputMessage="1" showErrorMessage="1" prompt="Un segment pour filtrer les données du tableau en fonction d’une date figure dans cette cellule." sqref="B3:C3" xr:uid="{D85331D8-18F1-49EF-9605-7E6B2685D7A4}"/>
    <dataValidation allowBlank="1" showInputMessage="1" showErrorMessage="1" prompt="Le segment permettant de filtrer les données de table en fonction de la catégorie se trouve dans cette cellule." sqref="D3:E3" xr:uid="{759EFC43-2D0D-4E89-ABB5-80A6619326B7}"/>
    <dataValidation allowBlank="1" showInputMessage="1" showErrorMessage="1" prompt="Le segment permettant de filtrer les données de table en fonction de la sous-catégorie se trouve dans cette cellule." sqref="F3" xr:uid="{7FEB2A6E-F347-4CE8-9227-19FD39EB5D93}"/>
  </dataValidations>
  <hyperlinks>
    <hyperlink ref="F1" location="'Journal des dépenses'!A1" tooltip="Sélectionnez ce lien pour accéder à la feuille de calcul Journal des dépenses" display="to expense log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3"/>
  <sheetViews>
    <sheetView showGridLines="0" zoomScaleNormal="100" workbookViewId="0"/>
  </sheetViews>
  <sheetFormatPr baseColWidth="10" defaultColWidth="9"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2:6" ht="63" customHeight="1" thickBot="1" x14ac:dyDescent="0.25">
      <c r="B1" s="10" t="s">
        <v>2</v>
      </c>
      <c r="C1" s="10"/>
      <c r="D1" s="10"/>
      <c r="E1" s="10"/>
      <c r="F1" s="3" t="s">
        <v>23</v>
      </c>
    </row>
    <row r="2" spans="2:6" ht="30" customHeight="1" thickTop="1" x14ac:dyDescent="0.2">
      <c r="B2" s="1" t="s">
        <v>3</v>
      </c>
      <c r="C2" s="1" t="s">
        <v>4</v>
      </c>
      <c r="D2" s="1" t="s">
        <v>9</v>
      </c>
      <c r="E2" s="2" t="s">
        <v>22</v>
      </c>
      <c r="F2" s="1" t="s">
        <v>24</v>
      </c>
    </row>
    <row r="3" spans="2:6" ht="30" customHeight="1" x14ac:dyDescent="0.2">
      <c r="B3" s="6">
        <f ca="1">DATE(YEAR(TODAY()),3,2)</f>
        <v>44622</v>
      </c>
      <c r="C3" t="s">
        <v>5</v>
      </c>
      <c r="D3" t="s">
        <v>10</v>
      </c>
      <c r="E3" s="17">
        <v>29</v>
      </c>
      <c r="F3" s="4"/>
    </row>
    <row r="4" spans="2:6" ht="30" customHeight="1" x14ac:dyDescent="0.2">
      <c r="B4" s="6">
        <f t="shared" ref="B4" ca="1" si="0">DATE(YEAR(TODAY()),3,2)</f>
        <v>44622</v>
      </c>
      <c r="C4" t="s">
        <v>5</v>
      </c>
      <c r="D4" t="s">
        <v>11</v>
      </c>
      <c r="E4" s="17">
        <v>39</v>
      </c>
    </row>
    <row r="5" spans="2:6" ht="30" customHeight="1" x14ac:dyDescent="0.2">
      <c r="B5" s="6">
        <f ca="1">DATE(YEAR(TODAY()),3,4)</f>
        <v>44624</v>
      </c>
      <c r="C5" t="s">
        <v>5</v>
      </c>
      <c r="D5" t="s">
        <v>12</v>
      </c>
      <c r="E5" s="17">
        <v>62</v>
      </c>
    </row>
    <row r="6" spans="2:6" ht="30" customHeight="1" x14ac:dyDescent="0.2">
      <c r="B6" s="6">
        <f ca="1">DATE(YEAR(TODAY()),3,4)</f>
        <v>44624</v>
      </c>
      <c r="C6" t="s">
        <v>6</v>
      </c>
      <c r="D6" t="s">
        <v>13</v>
      </c>
      <c r="E6" s="17">
        <v>29</v>
      </c>
    </row>
    <row r="7" spans="2:6" ht="30" customHeight="1" x14ac:dyDescent="0.2">
      <c r="B7" s="6">
        <f ca="1">DATE(YEAR(TODAY()),3,6)</f>
        <v>44626</v>
      </c>
      <c r="C7" t="s">
        <v>7</v>
      </c>
      <c r="D7" t="s">
        <v>14</v>
      </c>
      <c r="E7" s="17">
        <v>42</v>
      </c>
    </row>
    <row r="8" spans="2:6" ht="30" customHeight="1" x14ac:dyDescent="0.2">
      <c r="B8" s="6">
        <f ca="1">DATE(YEAR(TODAY()),3,6)</f>
        <v>44626</v>
      </c>
      <c r="C8" t="s">
        <v>8</v>
      </c>
      <c r="D8" t="s">
        <v>15</v>
      </c>
      <c r="E8" s="17">
        <v>21</v>
      </c>
      <c r="F8" t="s">
        <v>25</v>
      </c>
    </row>
    <row r="9" spans="2:6" ht="30" customHeight="1" x14ac:dyDescent="0.2">
      <c r="B9" s="6">
        <f ca="1">DATE(YEAR(TODAY()),4,2)</f>
        <v>44653</v>
      </c>
      <c r="C9" t="s">
        <v>8</v>
      </c>
      <c r="D9" t="s">
        <v>16</v>
      </c>
      <c r="E9" s="17">
        <v>54</v>
      </c>
    </row>
    <row r="10" spans="2:6" ht="30" customHeight="1" x14ac:dyDescent="0.2">
      <c r="B10" s="6">
        <f t="shared" ref="B10:B12" ca="1" si="1">DATE(YEAR(TODAY()),4,2)</f>
        <v>44653</v>
      </c>
      <c r="C10" t="s">
        <v>7</v>
      </c>
      <c r="D10" t="s">
        <v>17</v>
      </c>
      <c r="E10" s="17">
        <v>12</v>
      </c>
    </row>
    <row r="11" spans="2:6" ht="30" customHeight="1" x14ac:dyDescent="0.2">
      <c r="B11" s="6">
        <f t="shared" ca="1" si="1"/>
        <v>44653</v>
      </c>
      <c r="C11" t="s">
        <v>7</v>
      </c>
      <c r="D11" t="s">
        <v>18</v>
      </c>
      <c r="E11" s="17">
        <v>12</v>
      </c>
    </row>
    <row r="12" spans="2:6" ht="30" customHeight="1" x14ac:dyDescent="0.2">
      <c r="B12" s="6">
        <f t="shared" ca="1" si="1"/>
        <v>44653</v>
      </c>
      <c r="C12" t="s">
        <v>7</v>
      </c>
      <c r="D12" t="s">
        <v>19</v>
      </c>
      <c r="E12" s="17">
        <v>2.75</v>
      </c>
    </row>
    <row r="13" spans="2:6" ht="30" customHeight="1" x14ac:dyDescent="0.2">
      <c r="B13" s="6">
        <f ca="1">DATE(YEAR(TODAY()),4,4)</f>
        <v>44655</v>
      </c>
      <c r="C13" t="s">
        <v>5</v>
      </c>
      <c r="D13" t="s">
        <v>10</v>
      </c>
      <c r="E13" s="17">
        <v>29</v>
      </c>
    </row>
    <row r="14" spans="2:6" ht="30" customHeight="1" x14ac:dyDescent="0.2">
      <c r="B14" s="6">
        <f ca="1">DATE(YEAR(TODAY()),4,4)</f>
        <v>44655</v>
      </c>
      <c r="C14" t="s">
        <v>5</v>
      </c>
      <c r="D14" t="s">
        <v>11</v>
      </c>
      <c r="E14" s="17">
        <v>39</v>
      </c>
    </row>
    <row r="15" spans="2:6" ht="30" customHeight="1" x14ac:dyDescent="0.2">
      <c r="B15" s="6">
        <f ca="1">DATE(YEAR(TODAY()),4,4)</f>
        <v>44655</v>
      </c>
      <c r="C15" t="s">
        <v>5</v>
      </c>
      <c r="D15" t="s">
        <v>12</v>
      </c>
      <c r="E15" s="17">
        <v>62</v>
      </c>
    </row>
    <row r="16" spans="2:6" ht="30" customHeight="1" x14ac:dyDescent="0.2">
      <c r="B16" s="6">
        <f ca="1">DATE(YEAR(TODAY()),4,4)</f>
        <v>44655</v>
      </c>
      <c r="C16" t="s">
        <v>7</v>
      </c>
      <c r="D16" t="s">
        <v>20</v>
      </c>
      <c r="E16" s="17">
        <v>29</v>
      </c>
    </row>
    <row r="17" spans="2:6" ht="30" customHeight="1" x14ac:dyDescent="0.2">
      <c r="B17" s="6">
        <f ca="1">DATE(YEAR(TODAY()),4,6)</f>
        <v>44657</v>
      </c>
      <c r="C17" t="s">
        <v>7</v>
      </c>
      <c r="D17" t="s">
        <v>14</v>
      </c>
      <c r="E17" s="17">
        <v>42</v>
      </c>
    </row>
    <row r="18" spans="2:6" ht="30" customHeight="1" x14ac:dyDescent="0.2">
      <c r="B18" s="6">
        <f ca="1">DATE(YEAR(TODAY()),4,6)</f>
        <v>44657</v>
      </c>
      <c r="C18" t="s">
        <v>8</v>
      </c>
      <c r="D18" t="s">
        <v>15</v>
      </c>
      <c r="E18" s="17">
        <v>21</v>
      </c>
      <c r="F18" t="s">
        <v>26</v>
      </c>
    </row>
    <row r="19" spans="2:6" ht="30" customHeight="1" x14ac:dyDescent="0.2">
      <c r="B19" s="6">
        <f ca="1">DATE(YEAR(TODAY()),5,1)</f>
        <v>44682</v>
      </c>
      <c r="C19" t="s">
        <v>8</v>
      </c>
      <c r="D19" t="s">
        <v>16</v>
      </c>
      <c r="E19" s="17">
        <v>54</v>
      </c>
    </row>
    <row r="20" spans="2:6" ht="30" customHeight="1" x14ac:dyDescent="0.2">
      <c r="B20" s="6">
        <f ca="1">DATE(YEAR(TODAY()),6,1)</f>
        <v>44713</v>
      </c>
      <c r="C20" t="s">
        <v>7</v>
      </c>
      <c r="D20" t="s">
        <v>17</v>
      </c>
      <c r="E20" s="17">
        <v>12</v>
      </c>
    </row>
    <row r="21" spans="2:6" ht="30" customHeight="1" x14ac:dyDescent="0.2">
      <c r="B21" s="6">
        <f ca="1">DATE(YEAR(TODAY()),7,1)</f>
        <v>44743</v>
      </c>
      <c r="C21" t="s">
        <v>6</v>
      </c>
      <c r="D21" t="s">
        <v>21</v>
      </c>
      <c r="E21" s="17">
        <v>21</v>
      </c>
      <c r="F21" t="s">
        <v>27</v>
      </c>
    </row>
    <row r="22" spans="2:6" ht="30" customHeight="1" x14ac:dyDescent="0.2">
      <c r="B22" s="6">
        <f ca="1">DATE(YEAR(TODAY()),8,1)</f>
        <v>44774</v>
      </c>
      <c r="C22" t="s">
        <v>7</v>
      </c>
      <c r="D22" t="s">
        <v>19</v>
      </c>
      <c r="E22" s="17">
        <v>2.75</v>
      </c>
    </row>
    <row r="23" spans="2:6" ht="30" customHeight="1" x14ac:dyDescent="0.2">
      <c r="B23" s="9" t="s">
        <v>40</v>
      </c>
      <c r="F23">
        <f>SUBTOTAL(103,Dépenses[note])</f>
        <v>3</v>
      </c>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éez un journal des dépenses dans cette feuille de calcul. Sélectionnez la cellule F1 pour accéder au tableau de bord. Entrer les détails des dépenses dans le tableau Dépenses" sqref="A1" xr:uid="{00000000-0002-0000-0100-000002000000}"/>
    <dataValidation allowBlank="1" showInputMessage="1" showErrorMessage="1" prompt="Cette cellule contient le titre de la feuille de calcul. Le lien de navigation vers la feuille de calcul Tableau de bord se trouve dans la cellule de droite. Entrez les détails dans le tableau ci-dessous" sqref="B1:E1" xr:uid="{00000000-0002-0000-0100-000003000000}"/>
    <dataValidation allowBlank="1" showInputMessage="1" showErrorMessage="1" prompt="Le lien de navigation vers la feuille de calcul Tableau de bord figure dans cette cellule" sqref="F1" xr:uid="{00000000-0002-0000-0100-000004000000}"/>
    <dataValidation allowBlank="1" showInputMessage="1" showErrorMessage="1" prompt="Entrez la date dans cette colonne sous ce titre. Utilisez les filtres des titres pour trouver des entrées spécifiques" sqref="B2" xr:uid="{00000000-0002-0000-0100-000005000000}"/>
    <dataValidation allowBlank="1" showInputMessage="1" showErrorMessage="1" prompt="Entrez une catégorie dans cette colonne sous ce titre" sqref="C2" xr:uid="{00000000-0002-0000-0100-000006000000}"/>
    <dataValidation allowBlank="1" showInputMessage="1" showErrorMessage="1" prompt="Entrez une sous-catégorie dans cette colonne sous ce titre." sqref="D2" xr:uid="{00000000-0002-0000-0100-000007000000}"/>
    <dataValidation allowBlank="1" showInputMessage="1" showErrorMessage="1" prompt="Entrez un montant dans cette colonne sous ce titre." sqref="E2" xr:uid="{00000000-0002-0000-0100-000008000000}"/>
    <dataValidation allowBlank="1" showInputMessage="1" showErrorMessage="1" prompt="Entrez une note dans cette colonne sous ce titre" sqref="F2" xr:uid="{00000000-0002-0000-0100-000009000000}"/>
  </dataValidations>
  <hyperlinks>
    <hyperlink ref="F1" location="Tableau de bord!A1" tooltip="Sélectionnez ce lien pour accéder à la feuille de calcul Tableau de bord"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1"/>
  <sheetViews>
    <sheetView zoomScaleNormal="100" workbookViewId="0"/>
  </sheetViews>
  <sheetFormatPr baseColWidth="10" defaultColWidth="8.625" defaultRowHeight="14.25" x14ac:dyDescent="0.2"/>
  <cols>
    <col min="1" max="1" width="2.875" customWidth="1"/>
    <col min="2" max="2" width="26.75" customWidth="1"/>
    <col min="3" max="3" width="33.375" customWidth="1"/>
    <col min="4" max="4" width="21.125" customWidth="1"/>
    <col min="5" max="5" width="11.125" bestFit="1" customWidth="1"/>
    <col min="6" max="6" width="11.25" bestFit="1" customWidth="1"/>
    <col min="7" max="7" width="14.125" bestFit="1" customWidth="1"/>
  </cols>
  <sheetData>
    <row r="1" spans="1:7" s="7" customFormat="1" ht="53.25" customHeight="1" thickBot="1" x14ac:dyDescent="0.25">
      <c r="A1"/>
      <c r="B1" s="12" t="s">
        <v>28</v>
      </c>
      <c r="C1" s="12"/>
      <c r="D1" s="12"/>
    </row>
    <row r="2" spans="1:7" ht="72.599999999999994" customHeight="1" thickTop="1" x14ac:dyDescent="0.2">
      <c r="B2" s="13" t="s">
        <v>29</v>
      </c>
      <c r="C2" s="13"/>
      <c r="D2" s="13"/>
    </row>
    <row r="3" spans="1:7" ht="15" customHeight="1" x14ac:dyDescent="0.2">
      <c r="B3" s="14" t="s">
        <v>39</v>
      </c>
      <c r="C3" s="14" t="s">
        <v>32</v>
      </c>
      <c r="D3" s="14"/>
      <c r="E3" s="14"/>
      <c r="F3" s="14"/>
      <c r="G3" s="14"/>
    </row>
    <row r="4" spans="1:7" ht="15" customHeight="1" x14ac:dyDescent="0.2">
      <c r="B4" s="14" t="s">
        <v>30</v>
      </c>
      <c r="C4" s="14" t="s">
        <v>6</v>
      </c>
      <c r="D4" s="14" t="s">
        <v>8</v>
      </c>
      <c r="E4" s="14" t="s">
        <v>7</v>
      </c>
      <c r="F4" s="14" t="s">
        <v>5</v>
      </c>
      <c r="G4" s="14" t="s">
        <v>31</v>
      </c>
    </row>
    <row r="5" spans="1:7" x14ac:dyDescent="0.2">
      <c r="B5" s="15" t="s">
        <v>33</v>
      </c>
      <c r="C5" s="16">
        <v>29</v>
      </c>
      <c r="D5" s="16">
        <v>21</v>
      </c>
      <c r="E5" s="16">
        <v>42</v>
      </c>
      <c r="F5" s="16">
        <v>130</v>
      </c>
      <c r="G5" s="16">
        <v>222</v>
      </c>
    </row>
    <row r="6" spans="1:7" x14ac:dyDescent="0.2">
      <c r="B6" s="15" t="s">
        <v>34</v>
      </c>
      <c r="C6" s="16"/>
      <c r="D6" s="16">
        <v>75</v>
      </c>
      <c r="E6" s="16">
        <v>97.75</v>
      </c>
      <c r="F6" s="16">
        <v>130</v>
      </c>
      <c r="G6" s="16">
        <v>302.75</v>
      </c>
    </row>
    <row r="7" spans="1:7" x14ac:dyDescent="0.2">
      <c r="B7" s="15" t="s">
        <v>35</v>
      </c>
      <c r="C7" s="16"/>
      <c r="D7" s="16">
        <v>54</v>
      </c>
      <c r="E7" s="16"/>
      <c r="F7" s="16"/>
      <c r="G7" s="16">
        <v>54</v>
      </c>
    </row>
    <row r="8" spans="1:7" x14ac:dyDescent="0.2">
      <c r="B8" s="15" t="s">
        <v>36</v>
      </c>
      <c r="C8" s="16"/>
      <c r="D8" s="16"/>
      <c r="E8" s="16">
        <v>12</v>
      </c>
      <c r="F8" s="16"/>
      <c r="G8" s="16">
        <v>12</v>
      </c>
    </row>
    <row r="9" spans="1:7" x14ac:dyDescent="0.2">
      <c r="B9" s="15" t="s">
        <v>37</v>
      </c>
      <c r="C9" s="16">
        <v>21</v>
      </c>
      <c r="D9" s="16"/>
      <c r="E9" s="16"/>
      <c r="F9" s="16"/>
      <c r="G9" s="16">
        <v>21</v>
      </c>
    </row>
    <row r="10" spans="1:7" x14ac:dyDescent="0.2">
      <c r="B10" s="15" t="s">
        <v>38</v>
      </c>
      <c r="C10" s="16"/>
      <c r="D10" s="16"/>
      <c r="E10" s="16">
        <v>2.75</v>
      </c>
      <c r="F10" s="16"/>
      <c r="G10" s="16">
        <v>2.75</v>
      </c>
    </row>
    <row r="11" spans="1:7" ht="15" x14ac:dyDescent="0.2">
      <c r="B11" s="15" t="s">
        <v>31</v>
      </c>
      <c r="C11" s="16">
        <v>50</v>
      </c>
      <c r="D11" s="16">
        <v>150</v>
      </c>
      <c r="E11" s="16">
        <v>154.5</v>
      </c>
      <c r="F11" s="16">
        <v>260</v>
      </c>
      <c r="G11" s="16">
        <v>614.5</v>
      </c>
    </row>
  </sheetData>
  <mergeCells count="2">
    <mergeCell ref="B1:D1"/>
    <mergeCell ref="B2:D2"/>
  </mergeCells>
  <dataValidations count="2">
    <dataValidation allowBlank="1" showInputMessage="1" showErrorMessage="1" prompt="La feuille de calcul masquée contient la source des données du tableau croisé dynamique. Ne la supprimez pas. La suppression de cette feuille de calcul perturbera les données du tableau de bord" sqref="A1" xr:uid="{00000000-0002-0000-0200-000000000000}"/>
    <dataValidation allowBlank="1" showInputMessage="1" showErrorMessage="1" prompt="Cette cellule contient le titre de la feuille de calcul. La source des données du graphique croisé dynamique commence à la cellule B3" sqref="B1:D1" xr:uid="{00000000-0002-0000-0200-000001000000}"/>
  </dataValidations>
  <pageMargins left="0.7" right="0.7" top="0.75" bottom="0.75" header="0.3" footer="0.3"/>
  <pageSetup paperSize="9" scale="66" orientation="portrait" r:id="rId2"/>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875F98AC-0625-46A6-BBE0-25AEEE45449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819AC5C8-9683-4A59-BDAC-DC80AB833EFB}">
  <ds:schemaRefs>
    <ds:schemaRef ds:uri="http://schemas.microsoft.com/sharepoint/v3/contenttype/forms"/>
  </ds:schemaRefs>
</ds:datastoreItem>
</file>

<file path=customXml/itemProps33.xml><?xml version="1.0" encoding="utf-8"?>
<ds:datastoreItem xmlns:ds="http://schemas.openxmlformats.org/officeDocument/2006/customXml" ds:itemID="{9ECF3041-04D0-47D0-B1ED-DBBADA136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TM03427588</ap:Template>
  <ap:DocSecurity>0</ap:DocSecurity>
  <ap:ScaleCrop>false</ap:ScaleCrop>
  <ap:HeadingPairs>
    <vt:vector baseType="variant" size="4">
      <vt:variant>
        <vt:lpstr>Feuilles de calcul</vt:lpstr>
      </vt:variant>
      <vt:variant>
        <vt:i4>3</vt:i4>
      </vt:variant>
      <vt:variant>
        <vt:lpstr>Plages nommées</vt:lpstr>
      </vt:variant>
      <vt:variant>
        <vt:i4>2</vt:i4>
      </vt:variant>
    </vt:vector>
  </ap:HeadingPairs>
  <ap:TitlesOfParts>
    <vt:vector baseType="lpstr" size="5">
      <vt:lpstr>Tableau de bord</vt:lpstr>
      <vt:lpstr>Journal des dépenses</vt:lpstr>
      <vt:lpstr>Données dépenses personnelles</vt:lpstr>
      <vt:lpstr>'Journal des dépenses'!Impression_des_titres</vt:lpstr>
      <vt:lpstr>Titre2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2022-06-14T04:48:15Z</dcterms:created>
  <dcterms:modified xsi:type="dcterms:W3CDTF">2022-08-03T08:20:54Z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