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8800" windowHeight="14235"/>
  </bookViews>
  <sheets>
    <sheet name="Données du plan marketing" sheetId="1" r:id="rId1"/>
    <sheet name="Données de liste" sheetId="2" r:id="rId2"/>
  </sheets>
  <definedNames>
    <definedName name="clEnCours">'Données du plan marketing'!$E$4</definedName>
    <definedName name="clNonCommencé">'Données du plan marketing'!$D$4</definedName>
    <definedName name="clPersonnalisé1">'Données du plan marketing'!$H$4</definedName>
    <definedName name="clPersonnalisé2">'Données du plan marketing'!$I$4</definedName>
    <definedName name="clPersonnalisé3">'Données du plan marketing'!$J$4</definedName>
    <definedName name="clPersonnalisé4">'Données du plan marketing'!$K$4</definedName>
    <definedName name="clRetardé">'Données du plan marketing'!$F$4</definedName>
    <definedName name="clTerminé">'Données du plan marketing'!$G$4</definedName>
    <definedName name="ColonneTitreRégion1...K4.1">'Données du plan marketing'!$D$3</definedName>
    <definedName name="Noms">Personnes[NOM]</definedName>
    <definedName name="_xlnm.Print_Titles" localSheetId="1">'Données de liste'!$3:$3</definedName>
    <definedName name="_xlnm.Print_Titles" localSheetId="0">'Données du plan marketing'!$5:$5</definedName>
    <definedName name="TitreColonne1">Données[[#Headers],[TÂCHE]]</definedName>
    <definedName name="TitreColonne2">Personnes[[#Headers],[NOM]]</definedName>
    <definedName name="txtPersonnalisé1">'Données du plan marketing'!$H$3</definedName>
    <definedName name="txtPersonnalisé2">'Données du plan marketing'!$I$3</definedName>
    <definedName name="txtPersonnalisé3">'Données du plan marketing'!$J$3</definedName>
    <definedName name="txtPersonnalisé4">'Données du plan marketing'!$K$3</definedName>
  </definedNames>
  <calcPr calcId="171027"/>
</workbook>
</file>

<file path=xl/calcChain.xml><?xml version="1.0" encoding="utf-8"?>
<calcChain xmlns="http://schemas.openxmlformats.org/spreadsheetml/2006/main">
  <c r="G17" i="1" l="1"/>
  <c r="F17" i="1"/>
  <c r="H16" i="1"/>
  <c r="I16" i="1"/>
  <c r="G16" i="1"/>
  <c r="F16" i="1"/>
  <c r="G15" i="1"/>
  <c r="F15" i="1"/>
  <c r="H14" i="1"/>
  <c r="G14" i="1"/>
  <c r="F14" i="1"/>
  <c r="H13" i="1"/>
  <c r="G13" i="1"/>
  <c r="G12" i="1"/>
  <c r="F12" i="1"/>
  <c r="G10" i="1"/>
  <c r="F10" i="1"/>
  <c r="I9" i="1"/>
  <c r="H9" i="1"/>
  <c r="G9" i="1"/>
  <c r="F9" i="1"/>
  <c r="G8" i="1"/>
  <c r="F8" i="1"/>
  <c r="H7" i="1"/>
  <c r="G7" i="1"/>
  <c r="F7" i="1"/>
  <c r="F13" i="1"/>
  <c r="H6" i="1"/>
  <c r="G6" i="1"/>
  <c r="F6" i="1"/>
</calcChain>
</file>

<file path=xl/sharedStrings.xml><?xml version="1.0" encoding="utf-8"?>
<sst xmlns="http://schemas.openxmlformats.org/spreadsheetml/2006/main" count="97" uniqueCount="51">
  <si>
    <t>Données du plan marketing</t>
  </si>
  <si>
    <t>Listes du plan marketing</t>
  </si>
  <si>
    <t>TÂCHE</t>
  </si>
  <si>
    <t>Analyse produit</t>
  </si>
  <si>
    <t>Conception des storyboards</t>
  </si>
  <si>
    <t>Examen de la conception des storyboards</t>
  </si>
  <si>
    <t>Étude et analyse (phase 1)</t>
  </si>
  <si>
    <t>Création de contenu publicitaire (phase 1)</t>
  </si>
  <si>
    <t>Définition des exigences du produit</t>
  </si>
  <si>
    <t>Spécifications du développement de prototype</t>
  </si>
  <si>
    <t>Contrôle qualité, rapports d’avancement</t>
  </si>
  <si>
    <t>Création des storyboards</t>
  </si>
  <si>
    <t>Examen des storyboards avec les graphistes</t>
  </si>
  <si>
    <t>Étude et analyse (phase 2)</t>
  </si>
  <si>
    <t>Création de contenu publicitaire (phase 2)</t>
  </si>
  <si>
    <t>ÉTAT</t>
  </si>
  <si>
    <t>En cours</t>
  </si>
  <si>
    <t>Terminé</t>
  </si>
  <si>
    <t>Retardé</t>
  </si>
  <si>
    <t>Non commencé</t>
  </si>
  <si>
    <t>LÉGENDE ET BOUTON DES COULEURS D’ÉTAT</t>
  </si>
  <si>
    <t>ACTIVÉ</t>
  </si>
  <si>
    <t>PROPRIÉTAIRE</t>
  </si>
  <si>
    <t>Alexandre C.</t>
  </si>
  <si>
    <t>Maurice B.</t>
  </si>
  <si>
    <t>David B.</t>
  </si>
  <si>
    <t>ATTRIBUÉE À</t>
  </si>
  <si>
    <t>Noël B.</t>
  </si>
  <si>
    <t>Jérôme R.</t>
  </si>
  <si>
    <t>Marie B.</t>
  </si>
  <si>
    <t>Sébastien C.</t>
  </si>
  <si>
    <t>DÉSACTIVÉ</t>
  </si>
  <si>
    <t>DATE DE DÉBUT
PRÉVUE</t>
  </si>
  <si>
    <t>DATE DE FIN
PRÉVUE</t>
  </si>
  <si>
    <t>Personnalisé 1</t>
  </si>
  <si>
    <t xml:space="preserve">DATE DE DÉBUT 
RÉELLE </t>
  </si>
  <si>
    <t>Personnalisé 2</t>
  </si>
  <si>
    <t xml:space="preserve">DATE DE FIN 
RÉELLE </t>
  </si>
  <si>
    <t>Personnalisé 3</t>
  </si>
  <si>
    <t>COÛT ESTIMÉ</t>
  </si>
  <si>
    <t>Personnalisé 4</t>
  </si>
  <si>
    <t>COÛT 
RÉEL</t>
  </si>
  <si>
    <t>NOM</t>
  </si>
  <si>
    <t>Alain L.</t>
  </si>
  <si>
    <t>FONCTION</t>
  </si>
  <si>
    <t>Spécialiste marketing</t>
  </si>
  <si>
    <t>Responsable marketing</t>
  </si>
  <si>
    <t>Responsable de projet</t>
  </si>
  <si>
    <t>Analyste marketing</t>
  </si>
  <si>
    <t>Coordinateur de recherche</t>
  </si>
  <si>
    <t>Responsable marketing associé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</si>
</sst>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164" formatCode="#,##0\ [$€-40C];\-#,##0\ [$€-40C]"/>
  </numFmts>
  <fonts count="14" x14ac:knownFonts="1">
    <font>
      <sz val="11"/>
      <color theme="1"/>
      <name val="Euphemia"/>
      <family val="2"/>
      <scheme val="minor"/>
    </font>
    <font>
      <sz val="9"/>
      <color theme="1"/>
      <name val="Euphemia"/>
      <family val="2"/>
      <scheme val="minor"/>
    </font>
    <font>
      <sz val="26"/>
      <color theme="1"/>
      <name val="Georgia"/>
      <family val="2"/>
      <scheme val="major"/>
    </font>
    <font>
      <sz val="11"/>
      <color theme="1"/>
      <name val="Euphemia"/>
      <family val="2"/>
      <scheme val="minor"/>
    </font>
    <font>
      <sz val="11"/>
      <color theme="4" tint="-0.499984740745262"/>
      <name val="Euphemia"/>
      <family val="2"/>
      <scheme val="minor"/>
    </font>
    <font>
      <sz val="11"/>
      <color theme="6" tint="-0.499984740745262"/>
      <name val="Euphemia"/>
      <family val="2"/>
      <scheme val="minor"/>
    </font>
    <font>
      <sz val="11"/>
      <color theme="5" tint="-0.499984740745262"/>
      <name val="Euphemia"/>
      <family val="2"/>
      <scheme val="minor"/>
    </font>
    <font>
      <sz val="11"/>
      <color theme="7" tint="-0.499984740745262"/>
      <name val="Euphemia"/>
      <family val="2"/>
      <scheme val="minor"/>
    </font>
    <font>
      <sz val="11"/>
      <color theme="7" tint="-0.24994659260841701"/>
      <name val="Euphemia"/>
      <family val="2"/>
      <scheme val="minor"/>
    </font>
    <font>
      <sz val="11"/>
      <color theme="6" tint="-0.24994659260841701"/>
      <name val="Euphemia"/>
      <family val="2"/>
      <scheme val="minor"/>
    </font>
    <font>
      <sz val="11"/>
      <color theme="5" tint="-0.24994659260841701"/>
      <name val="Euphemia"/>
      <family val="2"/>
      <scheme val="minor"/>
    </font>
    <font>
      <sz val="11"/>
      <color theme="0"/>
      <name val="Euphemia"/>
      <family val="2"/>
      <scheme val="minor"/>
    </font>
    <font>
      <sz val="11"/>
      <color theme="1" tint="0.34998626667073579"/>
      <name val="Georgia"/>
      <family val="1"/>
      <scheme val="major"/>
    </font>
    <font>
      <b/>
      <sz val="11"/>
      <color theme="1"/>
      <name val="Euphemia"/>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s>
  <borders count="7">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bottom style="thin">
        <color theme="0"/>
      </bottom>
      <diagonal/>
    </border>
    <border>
      <left/>
      <right style="thin">
        <color theme="0"/>
      </right>
      <top style="thick">
        <color theme="0"/>
      </top>
      <bottom style="thin">
        <color theme="0"/>
      </bottom>
      <diagonal/>
    </border>
  </borders>
  <cellStyleXfs count="20">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5" fontId="3" fillId="0" borderId="0" applyFont="0" applyFill="0" applyBorder="0" applyProtection="0">
      <alignment horizontal="right" vertical="center"/>
    </xf>
    <xf numFmtId="0" fontId="3" fillId="0" borderId="0">
      <alignment vertical="center" wrapText="1"/>
    </xf>
    <xf numFmtId="0" fontId="4" fillId="2" borderId="6" applyNumberFormat="0" applyProtection="0">
      <alignment horizontal="center"/>
    </xf>
    <xf numFmtId="0" fontId="4" fillId="3" borderId="6" applyNumberFormat="0" applyProtection="0">
      <alignment horizontal="center"/>
    </xf>
    <xf numFmtId="0" fontId="10" fillId="4" borderId="6" applyNumberFormat="0" applyProtection="0">
      <alignment horizontal="center"/>
    </xf>
    <xf numFmtId="0" fontId="6" fillId="5" borderId="6" applyNumberFormat="0" applyProtection="0">
      <alignment horizontal="center"/>
    </xf>
    <xf numFmtId="0" fontId="9" fillId="6" borderId="6" applyNumberFormat="0" applyProtection="0">
      <alignment horizontal="center"/>
    </xf>
    <xf numFmtId="0" fontId="5" fillId="7" borderId="6" applyNumberFormat="0" applyProtection="0">
      <alignment horizontal="center"/>
    </xf>
    <xf numFmtId="0" fontId="8" fillId="8" borderId="6" applyNumberFormat="0" applyProtection="0">
      <alignment horizontal="center"/>
    </xf>
    <xf numFmtId="0" fontId="7" fillId="9" borderId="6"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cellStyleXfs>
  <cellXfs count="33">
    <xf numFmtId="0" fontId="0" fillId="0" borderId="0" xfId="0">
      <alignment horizontal="left" vertical="center" wrapText="1"/>
    </xf>
    <xf numFmtId="0" fontId="0" fillId="0" borderId="2" xfId="0" applyBorder="1">
      <alignment horizontal="left" vertical="center" wrapText="1"/>
    </xf>
    <xf numFmtId="0" fontId="0" fillId="0" borderId="0" xfId="0" applyFont="1" applyBorder="1">
      <alignment horizontal="left" vertical="center" wrapText="1"/>
    </xf>
    <xf numFmtId="0" fontId="0" fillId="0" borderId="0" xfId="0" applyAlignment="1">
      <alignment vertical="center"/>
    </xf>
    <xf numFmtId="0" fontId="1" fillId="0" borderId="0" xfId="0" applyFont="1">
      <alignment horizontal="left" vertical="center" wrapText="1"/>
    </xf>
    <xf numFmtId="0" fontId="2" fillId="0" borderId="0" xfId="2" applyAlignment="1">
      <alignment vertical="center"/>
    </xf>
    <xf numFmtId="0" fontId="6" fillId="5" borderId="6" xfId="10">
      <alignment horizontal="center"/>
    </xf>
    <xf numFmtId="0" fontId="0" fillId="5" borderId="5" xfId="0" applyFill="1" applyBorder="1" applyAlignment="1">
      <alignment horizontal="center"/>
    </xf>
    <xf numFmtId="0" fontId="4" fillId="3" borderId="6" xfId="8">
      <alignment horizontal="center"/>
    </xf>
    <xf numFmtId="0" fontId="0" fillId="3" borderId="5" xfId="0" applyFill="1" applyBorder="1" applyAlignment="1">
      <alignment horizontal="center"/>
    </xf>
    <xf numFmtId="0" fontId="7" fillId="9" borderId="6" xfId="14">
      <alignment horizontal="center"/>
    </xf>
    <xf numFmtId="0" fontId="0" fillId="9" borderId="5" xfId="0" applyFill="1" applyBorder="1" applyAlignment="1">
      <alignment horizontal="center"/>
    </xf>
    <xf numFmtId="0" fontId="5" fillId="7" borderId="6" xfId="12">
      <alignment horizontal="center"/>
    </xf>
    <xf numFmtId="0" fontId="0" fillId="7" borderId="5" xfId="0" applyFill="1" applyBorder="1" applyAlignment="1">
      <alignment horizontal="center"/>
    </xf>
    <xf numFmtId="0" fontId="4" fillId="2" borderId="6" xfId="7">
      <alignment horizontal="center"/>
    </xf>
    <xf numFmtId="0" fontId="0" fillId="2" borderId="5" xfId="0" applyFill="1" applyBorder="1" applyAlignment="1">
      <alignment horizontal="center"/>
    </xf>
    <xf numFmtId="0" fontId="8" fillId="8" borderId="6" xfId="13">
      <alignment horizontal="center"/>
    </xf>
    <xf numFmtId="0" fontId="0" fillId="8" borderId="5" xfId="0" applyFill="1" applyBorder="1" applyAlignment="1">
      <alignment horizontal="center"/>
    </xf>
    <xf numFmtId="0" fontId="9" fillId="6" borderId="6" xfId="11">
      <alignment horizontal="center"/>
    </xf>
    <xf numFmtId="0" fontId="0" fillId="6" borderId="5" xfId="0" applyFill="1" applyBorder="1" applyAlignment="1">
      <alignment horizontal="center"/>
    </xf>
    <xf numFmtId="0" fontId="10" fillId="4" borderId="6" xfId="9">
      <alignment horizontal="center"/>
    </xf>
    <xf numFmtId="0" fontId="0" fillId="4" borderId="5" xfId="0" applyFill="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vertical="center"/>
    </xf>
    <xf numFmtId="14" fontId="0" fillId="0" borderId="0" xfId="15" applyFont="1" applyBorder="1">
      <alignment horizontal="right" vertical="center" wrapText="1"/>
    </xf>
    <xf numFmtId="0" fontId="0" fillId="0" borderId="0" xfId="3" applyFont="1" applyFill="1" applyBorder="1">
      <alignment horizontal="left" wrapText="1"/>
    </xf>
    <xf numFmtId="0" fontId="13" fillId="0" borderId="0" xfId="4" applyBorder="1">
      <alignment horizontal="left"/>
    </xf>
    <xf numFmtId="0" fontId="0" fillId="0" borderId="1" xfId="18" applyFont="1">
      <alignment horizontal="left" vertical="center" wrapText="1"/>
    </xf>
    <xf numFmtId="0" fontId="0" fillId="0" borderId="3" xfId="19" applyFont="1">
      <alignment horizontal="left" vertical="center" wrapText="1"/>
    </xf>
    <xf numFmtId="164" fontId="0" fillId="0" borderId="0" xfId="5" applyNumberFormat="1" applyFont="1" applyBorder="1">
      <alignment horizontal="right" vertical="center"/>
    </xf>
    <xf numFmtId="0" fontId="12" fillId="0" borderId="4" xfId="1">
      <alignment horizontal="center"/>
    </xf>
    <xf numFmtId="0" fontId="2" fillId="0" borderId="0" xfId="2">
      <alignment vertical="center"/>
    </xf>
    <xf numFmtId="0" fontId="11" fillId="0" borderId="0" xfId="16" applyAlignment="1">
      <alignment horizontal="center" vertical="center" wrapText="1"/>
    </xf>
  </cellXfs>
  <cellStyles count="20">
    <cellStyle name="20% - Accent1" xfId="7" builtinId="30" customBuiltin="1"/>
    <cellStyle name="20% - Accent2" xfId="9" builtinId="34" customBuiltin="1"/>
    <cellStyle name="20% - Accent3" xfId="11" builtinId="38" customBuiltin="1"/>
    <cellStyle name="20% - Accent4" xfId="13" builtinId="42" customBuiltin="1"/>
    <cellStyle name="40% - Accent1" xfId="8" builtinId="31" customBuiltin="1"/>
    <cellStyle name="40% - Accent2" xfId="10" builtinId="35" customBuiltin="1"/>
    <cellStyle name="40% - Accent3" xfId="12" builtinId="39" customBuiltin="1"/>
    <cellStyle name="40% - Accent4" xfId="14" builtinId="43" customBuiltin="1"/>
    <cellStyle name="Bordure droite de légende" xfId="19"/>
    <cellStyle name="Bordure gauche de légende" xfId="18"/>
    <cellStyle name="Currency" xfId="5" builtinId="4" customBuiltin="1"/>
    <cellStyle name="Date" xfId="15"/>
    <cellStyle name="Explanatory Text" xfId="6" builtinId="53" customBuiltin="1"/>
    <cellStyle name="Followed Hyperlink" xfId="17" builtinId="9" customBuiltin="1"/>
    <cellStyle name="Heading 1" xfId="1" builtinId="16" customBuiltin="1"/>
    <cellStyle name="Heading 2" xfId="3" builtinId="17" customBuiltin="1"/>
    <cellStyle name="Heading 3" xfId="4" builtinId="18" customBuiltin="1"/>
    <cellStyle name="Hyperlink" xfId="16" builtinId="8" customBuiltin="1"/>
    <cellStyle name="Normal" xfId="0" builtinId="0" customBuiltin="1"/>
    <cellStyle name="Title" xfId="2" builtinId="15" customBuiltin="1"/>
  </cellStyles>
  <dxfs count="16">
    <dxf>
      <numFmt numFmtId="164" formatCode="#,##0\ [$€-40C];\-#,##0\ [$€-40C]"/>
    </dxf>
    <dxf>
      <numFmt numFmtId="164" formatCode="#,##0\ [$€-40C];\-#,##0\ [$€-40C]"/>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color theme="4" tint="-0.499984740745262"/>
      </font>
      <fill>
        <patternFill>
          <bgColor theme="4" tint="0.79998168889431442"/>
        </patternFill>
      </fill>
    </dxf>
    <dxf>
      <font>
        <b val="0"/>
        <i val="0"/>
        <color theme="6" tint="-0.499984740745262"/>
      </font>
      <fill>
        <patternFill>
          <bgColor theme="6" tint="0.59996337778862885"/>
        </patternFill>
      </fill>
    </dxf>
    <dxf>
      <font>
        <b val="0"/>
        <i val="0"/>
        <color theme="7" tint="-0.499984740745262"/>
      </font>
      <fill>
        <patternFill>
          <bgColor theme="7" tint="0.59996337778862885"/>
        </patternFill>
      </fill>
    </dxf>
    <dxf>
      <font>
        <b val="0"/>
        <i val="0"/>
        <color theme="4" tint="-0.499984740745262"/>
      </font>
      <fill>
        <patternFill>
          <bgColor theme="4" tint="0.59996337778862885"/>
        </patternFill>
      </fill>
    </dxf>
    <dxf>
      <font>
        <b val="0"/>
        <i val="0"/>
        <color theme="5" tint="-0.499984740745262"/>
      </font>
      <fill>
        <patternFill>
          <bgColor theme="5" tint="0.59996337778862885"/>
        </patternFill>
      </fill>
    </dxf>
    <dxf>
      <font>
        <b val="0"/>
        <i val="0"/>
        <color theme="5" tint="-0.24994659260841701"/>
      </font>
      <fill>
        <patternFill>
          <bgColor theme="5" tint="0.79998168889431442"/>
        </patternFill>
      </fill>
    </dxf>
    <dxf>
      <font>
        <b val="0"/>
        <i val="0"/>
        <color theme="6" tint="-0.24994659260841701"/>
      </font>
      <fill>
        <patternFill>
          <bgColor theme="6" tint="0.79998168889431442"/>
        </patternFill>
      </fill>
    </dxf>
    <dxf>
      <font>
        <b val="0"/>
        <i val="0"/>
        <color theme="7" tint="-0.24994659260841701"/>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medium">
          <color theme="1" tint="0.34998626667073579"/>
        </bottom>
        <vertical style="medium">
          <color theme="0"/>
        </vertical>
        <horizontal/>
      </border>
    </dxf>
    <dxf>
      <font>
        <b val="0"/>
        <i val="0"/>
        <color theme="1"/>
      </font>
      <border diagonalUp="0" diagonalDown="0">
        <left/>
        <right/>
        <top/>
        <bottom style="medium">
          <color theme="1" tint="0.34998626667073579"/>
        </bottom>
        <vertical style="medium">
          <color theme="0"/>
        </vertical>
        <horizontal style="medium">
          <color theme="0"/>
        </horizontal>
      </border>
    </dxf>
  </dxfs>
  <tableStyles count="1" defaultTableStyle="Plan marketing" defaultPivotStyle="PivotStyleLight16">
    <tableStyle name="Plan marketing" pivot="0" count="3">
      <tableStyleElement type="wholeTable" dxfId="15"/>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Donn&#233;es de liste'!A1"/></Relationships>
</file>

<file path=xl/drawings/_rels/drawing2.xml.rels><?xml version="1.0" encoding="UTF-8" standalone="yes"?>
<Relationships xmlns="http://schemas.openxmlformats.org/package/2006/relationships"><Relationship Id="rId1" Type="http://schemas.openxmlformats.org/officeDocument/2006/relationships/hyperlink" Target="#'Donn&#233;es du plan marketing'!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95246</xdr:rowOff>
    </xdr:from>
    <xdr:to>
      <xdr:col>1</xdr:col>
      <xdr:colOff>2752724</xdr:colOff>
      <xdr:row>2</xdr:row>
      <xdr:rowOff>179066</xdr:rowOff>
    </xdr:to>
    <xdr:grpSp>
      <xdr:nvGrpSpPr>
        <xdr:cNvPr id="3" name="Listes du plan marketing" descr="Lien de navigation vers la feuille de calcul Données de liste">
          <a:hlinkClick xmlns:r="http://schemas.openxmlformats.org/officeDocument/2006/relationships" r:id="rId1" tooltip="Sélectionnez ce lien pour accéder à la feuille de calcul Données de liste"/>
          <a:extLst>
            <a:ext uri="{FF2B5EF4-FFF2-40B4-BE49-F238E27FC236}">
              <a16:creationId xmlns:a16="http://schemas.microsoft.com/office/drawing/2014/main" id="{00000000-0008-0000-0000-000003000000}"/>
            </a:ext>
          </a:extLst>
        </xdr:cNvPr>
        <xdr:cNvGrpSpPr/>
      </xdr:nvGrpSpPr>
      <xdr:grpSpPr>
        <a:xfrm>
          <a:off x="314325" y="695321"/>
          <a:ext cx="2666999" cy="274320"/>
          <a:chOff x="200026" y="847725"/>
          <a:chExt cx="2009774" cy="274320"/>
        </a:xfrm>
      </xdr:grpSpPr>
      <xdr:sp macro="" textlink="">
        <xdr:nvSpPr>
          <xdr:cNvPr id="2" name="Rectangle 1" descr="Lien de navigation vers la feuille de calcul Données de liste">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fr" sz="1100" b="0" spc="60">
                <a:solidFill>
                  <a:schemeClr val="bg1"/>
                </a:solidFill>
                <a:latin typeface="+mn-lt"/>
                <a:ea typeface="+mn-ea"/>
                <a:cs typeface="+mn-cs"/>
              </a:rPr>
              <a:t>LISTES DU PLAN MARKETING</a:t>
            </a:r>
          </a:p>
        </xdr:txBody>
      </xdr:sp>
      <xdr:sp macro="" textlink="">
        <xdr:nvSpPr>
          <xdr:cNvPr id="1029" name="Forme libre 5" descr="Flèche">
            <a:extLst>
              <a:ext uri="{FF2B5EF4-FFF2-40B4-BE49-F238E27FC236}">
                <a16:creationId xmlns:a16="http://schemas.microsoft.com/office/drawing/2014/main" id="{00000000-0008-0000-0000-000005040000}"/>
              </a:ext>
            </a:extLst>
          </xdr:cNvPr>
          <xdr:cNvSpPr>
            <a:spLocks/>
          </xdr:cNvSpPr>
        </xdr:nvSpPr>
        <xdr:spPr bwMode="auto">
          <a:xfrm>
            <a:off x="2052617" y="927265"/>
            <a:ext cx="73521" cy="116657"/>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95250</xdr:rowOff>
    </xdr:from>
    <xdr:to>
      <xdr:col>2</xdr:col>
      <xdr:colOff>752474</xdr:colOff>
      <xdr:row>1</xdr:row>
      <xdr:rowOff>369570</xdr:rowOff>
    </xdr:to>
    <xdr:grpSp>
      <xdr:nvGrpSpPr>
        <xdr:cNvPr id="8" name="Listes du plan marketing" descr="Lien d’accès à la feuille de calcul Données du plan marketing">
          <a:extLst>
            <a:ext uri="{FF2B5EF4-FFF2-40B4-BE49-F238E27FC236}">
              <a16:creationId xmlns:a16="http://schemas.microsoft.com/office/drawing/2014/main" id="{00000000-0008-0000-0100-000008000000}"/>
            </a:ext>
          </a:extLst>
        </xdr:cNvPr>
        <xdr:cNvGrpSpPr/>
      </xdr:nvGrpSpPr>
      <xdr:grpSpPr>
        <a:xfrm>
          <a:off x="285749" y="695325"/>
          <a:ext cx="2105025" cy="274320"/>
          <a:chOff x="200024" y="981075"/>
          <a:chExt cx="2097896" cy="274320"/>
        </a:xfrm>
      </xdr:grpSpPr>
      <xdr:sp macro="" textlink="">
        <xdr:nvSpPr>
          <xdr:cNvPr id="2" name="Rectangle 1" descr="Lien d’accès à la feuille de calcul Données du plan marketing">
            <a:hlinkClick xmlns:r="http://schemas.openxmlformats.org/officeDocument/2006/relationships" r:id="rId1" tooltip="Sélectionnez pour accéder à la feuille de calcul Données du plan marketing"/>
            <a:extLst>
              <a:ext uri="{FF2B5EF4-FFF2-40B4-BE49-F238E27FC236}">
                <a16:creationId xmlns:a16="http://schemas.microsoft.com/office/drawing/2014/main" id="{00000000-0008-0000-0100-000002000000}"/>
              </a:ext>
            </a:extLst>
          </xdr:cNvPr>
          <xdr:cNvSpPr/>
        </xdr:nvSpPr>
        <xdr:spPr>
          <a:xfrm>
            <a:off x="200024" y="981075"/>
            <a:ext cx="2097896"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0" spc="60">
                <a:solidFill>
                  <a:schemeClr val="bg1"/>
                </a:solidFill>
              </a:rPr>
              <a:t>DONNÉES DU PLAN </a:t>
            </a:r>
            <a:r>
              <a:rPr lang="fr" sz="1100" b="0" spc="60" baseline="0">
                <a:solidFill>
                  <a:schemeClr val="bg1"/>
                </a:solidFill>
              </a:rPr>
              <a:t>MARKETING</a:t>
            </a:r>
          </a:p>
        </xdr:txBody>
      </xdr:sp>
      <xdr:sp macro="" textlink="">
        <xdr:nvSpPr>
          <xdr:cNvPr id="6" name="Forme libre 5" descr="Flèche">
            <a:extLst>
              <a:ext uri="{FF2B5EF4-FFF2-40B4-BE49-F238E27FC236}">
                <a16:creationId xmlns:a16="http://schemas.microsoft.com/office/drawing/2014/main" id="{00000000-0008-0000-0100-000006000000}"/>
              </a:ext>
            </a:extLst>
          </xdr:cNvPr>
          <xdr:cNvSpPr>
            <a:spLocks/>
          </xdr:cNvSpPr>
        </xdr:nvSpPr>
        <xdr:spPr bwMode="auto">
          <a:xfrm flipH="1">
            <a:off x="2094232" y="1059489"/>
            <a:ext cx="74248" cy="102614"/>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tables/table1.xml><?xml version="1.0" encoding="utf-8"?>
<table xmlns="http://schemas.openxmlformats.org/spreadsheetml/2006/main" id="1" name="Données" displayName="Données" ref="B5:K17">
  <autoFilter ref="B5:K17"/>
  <tableColumns count="10">
    <tableColumn id="1" name="TÂCHE" totalsRowLabel="Total" totalsRowDxfId="4"/>
    <tableColumn id="10" name="ÉTAT" totalsRowFunction="count"/>
    <tableColumn id="2" name="PROPRIÉTAIRE" totalsRowDxfId="3"/>
    <tableColumn id="3" name="ATTRIBUÉE À" totalsRowDxfId="2"/>
    <tableColumn id="4" name="DATE DE DÉBUT_x000a_PRÉVUE" dataCellStyle="Date"/>
    <tableColumn id="5" name="DATE DE FIN_x000a_PRÉVUE" dataCellStyle="Date"/>
    <tableColumn id="6" name="DATE DE DÉBUT _x000a_RÉELLE " dataCellStyle="Date"/>
    <tableColumn id="7" name="DATE DE FIN _x000a_RÉELLE " dataCellStyle="Date"/>
    <tableColumn id="8" name="COÛT ESTIMÉ" dataDxfId="1"/>
    <tableColumn id="9" name="COÛT _x000a_RÉEL" totalsRowFunction="sum" dataDxfId="0"/>
  </tableColumns>
  <tableStyleInfo name="Plan marketing" showFirstColumn="0" showLastColumn="0" showRowStripes="0" showColumnStripes="0"/>
  <extLst>
    <ext xmlns:x14="http://schemas.microsoft.com/office/spreadsheetml/2009/9/main" uri="{504A1905-F514-4f6f-8877-14C23A59335A}">
      <x14:table altTextSummary="Entrez dans ce tableau les tâches, l’état, le propriétaire et le nom de la personne affectée à la tâche, les dates de début et de fin prévues, les dates de début et de fin réelles, et les coûts estimé et réel"/>
    </ext>
  </extLst>
</table>
</file>

<file path=xl/tables/table2.xml><?xml version="1.0" encoding="utf-8"?>
<table xmlns="http://schemas.openxmlformats.org/spreadsheetml/2006/main" id="3" name="Personnes" displayName="Personnes" ref="B3:C11" totalsRowShown="0">
  <autoFilter ref="B3:C11"/>
  <tableColumns count="2">
    <tableColumn id="1" name="NOM"/>
    <tableColumn id="2" name="FONCTION"/>
  </tableColumns>
  <tableStyleInfo name="Plan marketing" showFirstColumn="0" showLastColumn="0" showRowStripes="0" showColumnStripes="0"/>
  <extLst>
    <ext xmlns:x14="http://schemas.microsoft.com/office/spreadsheetml/2009/9/main" uri="{504A1905-F514-4f6f-8877-14C23A59335A}">
      <x14:table altTextSummary="Entrez le nom et la fonction dans le tableau Personnes de cette feuille de calcul. Les noms sont utilisés dans le tableau Données de la feuille de calcul Données du plan marketing"/>
    </ext>
  </extLst>
</table>
</file>

<file path=xl/theme/theme1.xml><?xml version="1.0" encoding="utf-8"?>
<a:theme xmlns:a="http://schemas.openxmlformats.org/drawingml/2006/main" name="Office Theme">
  <a:themeElements>
    <a:clrScheme name="Marketing Project Plan">
      <a:dk1>
        <a:srgbClr val="000000"/>
      </a:dk1>
      <a:lt1>
        <a:srgbClr val="FFFFFF"/>
      </a:lt1>
      <a:dk2>
        <a:srgbClr val="636466"/>
      </a:dk2>
      <a:lt2>
        <a:srgbClr val="F2F2F2"/>
      </a:lt2>
      <a:accent1>
        <a:srgbClr val="D1A843"/>
      </a:accent1>
      <a:accent2>
        <a:srgbClr val="3F839E"/>
      </a:accent2>
      <a:accent3>
        <a:srgbClr val="718950"/>
      </a:accent3>
      <a:accent4>
        <a:srgbClr val="9C3D49"/>
      </a:accent4>
      <a:accent5>
        <a:srgbClr val="77528C"/>
      </a:accent5>
      <a:accent6>
        <a:srgbClr val="C2344E"/>
      </a:accent6>
      <a:hlink>
        <a:srgbClr val="3778A9"/>
      </a:hlink>
      <a:folHlink>
        <a:srgbClr val="6B3489"/>
      </a:folHlink>
    </a:clrScheme>
    <a:fontScheme name="Marketing Project Plan">
      <a:majorFont>
        <a:latin typeface="Georgia"/>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B1:K17"/>
  <sheetViews>
    <sheetView showGridLines="0" tabSelected="1" zoomScaleNormal="100" workbookViewId="0"/>
  </sheetViews>
  <sheetFormatPr defaultColWidth="8.88671875" defaultRowHeight="30" customHeight="1" x14ac:dyDescent="0.4"/>
  <cols>
    <col min="1" max="1" width="2.6640625" customWidth="1"/>
    <col min="2" max="2" width="44.33203125" style="3" customWidth="1"/>
    <col min="3" max="11" width="17" style="3" customWidth="1"/>
    <col min="12" max="12" width="2.6640625" customWidth="1"/>
  </cols>
  <sheetData>
    <row r="1" spans="2:11" ht="47.25" customHeight="1" x14ac:dyDescent="0.2">
      <c r="B1" s="31" t="s">
        <v>0</v>
      </c>
      <c r="C1" s="31"/>
      <c r="D1" s="30" t="s">
        <v>20</v>
      </c>
      <c r="E1" s="30"/>
      <c r="F1" s="30"/>
      <c r="G1" s="30"/>
      <c r="H1" s="30"/>
      <c r="I1" s="30"/>
      <c r="J1" s="30"/>
      <c r="K1" s="30"/>
    </row>
    <row r="2" spans="2:11" ht="15" customHeight="1" thickBot="1" x14ac:dyDescent="0.45">
      <c r="B2" s="32" t="s">
        <v>1</v>
      </c>
      <c r="C2"/>
      <c r="D2" s="27"/>
      <c r="E2" s="1"/>
      <c r="F2" s="1"/>
      <c r="G2" s="1"/>
      <c r="H2" s="1"/>
      <c r="I2" s="1"/>
      <c r="J2" s="1"/>
      <c r="K2" s="28"/>
    </row>
    <row r="3" spans="2:11" ht="20.100000000000001" customHeight="1" thickTop="1" x14ac:dyDescent="0.4">
      <c r="B3" s="32"/>
      <c r="D3" s="6" t="s">
        <v>19</v>
      </c>
      <c r="E3" s="8" t="s">
        <v>16</v>
      </c>
      <c r="F3" s="10" t="s">
        <v>18</v>
      </c>
      <c r="G3" s="12" t="s">
        <v>17</v>
      </c>
      <c r="H3" s="14" t="s">
        <v>34</v>
      </c>
      <c r="I3" s="16" t="s">
        <v>36</v>
      </c>
      <c r="J3" s="18" t="s">
        <v>38</v>
      </c>
      <c r="K3" s="20" t="s">
        <v>40</v>
      </c>
    </row>
    <row r="4" spans="2:11" ht="20.100000000000001" customHeight="1" x14ac:dyDescent="0.4">
      <c r="B4" s="32"/>
      <c r="D4" s="7" t="s">
        <v>21</v>
      </c>
      <c r="E4" s="9" t="s">
        <v>21</v>
      </c>
      <c r="F4" s="11" t="s">
        <v>31</v>
      </c>
      <c r="G4" s="13" t="s">
        <v>21</v>
      </c>
      <c r="H4" s="15" t="s">
        <v>31</v>
      </c>
      <c r="I4" s="17" t="s">
        <v>31</v>
      </c>
      <c r="J4" s="19" t="s">
        <v>31</v>
      </c>
      <c r="K4" s="21" t="s">
        <v>31</v>
      </c>
    </row>
    <row r="5" spans="2:11" ht="45" customHeight="1" x14ac:dyDescent="0.4">
      <c r="B5" s="25" t="s">
        <v>2</v>
      </c>
      <c r="C5" s="25" t="s">
        <v>15</v>
      </c>
      <c r="D5" s="25" t="s">
        <v>22</v>
      </c>
      <c r="E5" s="25" t="s">
        <v>26</v>
      </c>
      <c r="F5" s="25" t="s">
        <v>32</v>
      </c>
      <c r="G5" s="25" t="s">
        <v>33</v>
      </c>
      <c r="H5" s="25" t="s">
        <v>35</v>
      </c>
      <c r="I5" s="25" t="s">
        <v>37</v>
      </c>
      <c r="J5" s="25" t="s">
        <v>39</v>
      </c>
      <c r="K5" s="25" t="s">
        <v>41</v>
      </c>
    </row>
    <row r="6" spans="2:11" ht="30" customHeight="1" x14ac:dyDescent="0.4">
      <c r="B6" s="22" t="s">
        <v>3</v>
      </c>
      <c r="C6" s="22" t="s">
        <v>16</v>
      </c>
      <c r="D6" s="23" t="s">
        <v>23</v>
      </c>
      <c r="E6" s="23" t="s">
        <v>23</v>
      </c>
      <c r="F6" s="24">
        <f ca="1">DATE(YEAR(TODAY()),7,1)</f>
        <v>43282</v>
      </c>
      <c r="G6" s="24">
        <f ca="1">DATE(YEAR(TODAY()),8,1)</f>
        <v>43313</v>
      </c>
      <c r="H6" s="24">
        <f ca="1">DATE(YEAR(TODAY()),6,28)</f>
        <v>43279</v>
      </c>
      <c r="I6" s="24"/>
      <c r="J6" s="29">
        <v>1500</v>
      </c>
      <c r="K6" s="29">
        <v>1250</v>
      </c>
    </row>
    <row r="7" spans="2:11" ht="30" customHeight="1" x14ac:dyDescent="0.4">
      <c r="B7" s="22" t="s">
        <v>4</v>
      </c>
      <c r="C7" s="22" t="s">
        <v>16</v>
      </c>
      <c r="D7" s="23" t="s">
        <v>24</v>
      </c>
      <c r="E7" s="23" t="s">
        <v>23</v>
      </c>
      <c r="F7" s="24">
        <f ca="1">DATE(YEAR(TODAY()),7,15)</f>
        <v>43296</v>
      </c>
      <c r="G7" s="24">
        <f ca="1">DATE(YEAR(TODAY()),8,15)</f>
        <v>43327</v>
      </c>
      <c r="H7" s="24">
        <f ca="1">DATE(YEAR(TODAY()),7,13)</f>
        <v>43294</v>
      </c>
      <c r="I7" s="24"/>
      <c r="J7" s="29">
        <v>2000</v>
      </c>
      <c r="K7" s="29">
        <v>1840</v>
      </c>
    </row>
    <row r="8" spans="2:11" ht="30" customHeight="1" x14ac:dyDescent="0.4">
      <c r="B8" s="22" t="s">
        <v>5</v>
      </c>
      <c r="C8" s="22" t="s">
        <v>17</v>
      </c>
      <c r="D8" s="23" t="s">
        <v>24</v>
      </c>
      <c r="E8" s="23" t="s">
        <v>23</v>
      </c>
      <c r="F8" s="24">
        <f ca="1">DATE(YEAR(TODAY()),8,1)</f>
        <v>43313</v>
      </c>
      <c r="G8" s="24">
        <f ca="1">DATE(YEAR(TODAY()),8,20)</f>
        <v>43332</v>
      </c>
      <c r="H8" s="24"/>
      <c r="I8" s="24"/>
      <c r="J8" s="29">
        <v>1450</v>
      </c>
      <c r="K8" s="29"/>
    </row>
    <row r="9" spans="2:11" ht="30" customHeight="1" x14ac:dyDescent="0.4">
      <c r="B9" s="22" t="s">
        <v>6</v>
      </c>
      <c r="C9" s="22" t="s">
        <v>18</v>
      </c>
      <c r="D9" s="23" t="s">
        <v>25</v>
      </c>
      <c r="E9" s="23" t="s">
        <v>27</v>
      </c>
      <c r="F9" s="24">
        <f ca="1">DATE(YEAR(TODAY()),6,1)</f>
        <v>43252</v>
      </c>
      <c r="G9" s="24">
        <f ca="1">DATE(YEAR(TODAY()),7,1)</f>
        <v>43282</v>
      </c>
      <c r="H9" s="24">
        <f ca="1">DATE(YEAR(TODAY()),6,1)</f>
        <v>43252</v>
      </c>
      <c r="I9" s="24">
        <f ca="1">DATE(YEAR(TODAY()),6,28)</f>
        <v>43279</v>
      </c>
      <c r="J9" s="29">
        <v>3000</v>
      </c>
      <c r="K9" s="29">
        <v>3200</v>
      </c>
    </row>
    <row r="10" spans="2:11" ht="30" customHeight="1" x14ac:dyDescent="0.4">
      <c r="B10" s="22" t="s">
        <v>7</v>
      </c>
      <c r="C10" s="22" t="s">
        <v>18</v>
      </c>
      <c r="D10" s="23" t="s">
        <v>25</v>
      </c>
      <c r="E10" s="23" t="s">
        <v>28</v>
      </c>
      <c r="F10" s="24">
        <f ca="1">DATE(YEAR(TODAY()),9,1)</f>
        <v>43344</v>
      </c>
      <c r="G10" s="24">
        <f ca="1">DATE(YEAR(TODAY()),9,15)</f>
        <v>43358</v>
      </c>
      <c r="H10" s="24"/>
      <c r="I10" s="24"/>
      <c r="J10" s="29">
        <v>500</v>
      </c>
      <c r="K10" s="29"/>
    </row>
    <row r="11" spans="2:11" ht="30" customHeight="1" x14ac:dyDescent="0.4">
      <c r="B11" s="22" t="s">
        <v>8</v>
      </c>
      <c r="C11" s="22" t="s">
        <v>18</v>
      </c>
      <c r="D11" s="23" t="s">
        <v>25</v>
      </c>
      <c r="E11" s="23" t="s">
        <v>29</v>
      </c>
      <c r="F11" s="24"/>
      <c r="G11" s="24"/>
      <c r="H11" s="24"/>
      <c r="I11" s="24"/>
      <c r="J11" s="29">
        <v>575</v>
      </c>
      <c r="K11" s="29">
        <v>125</v>
      </c>
    </row>
    <row r="12" spans="2:11" ht="30" customHeight="1" x14ac:dyDescent="0.4">
      <c r="B12" s="22" t="s">
        <v>9</v>
      </c>
      <c r="C12" s="22" t="s">
        <v>16</v>
      </c>
      <c r="D12" s="23" t="s">
        <v>25</v>
      </c>
      <c r="E12" s="23" t="s">
        <v>30</v>
      </c>
      <c r="F12" s="24">
        <f ca="1">DATE(YEAR(TODAY()),9,12)</f>
        <v>43355</v>
      </c>
      <c r="G12" s="24">
        <f ca="1">DATE(YEAR(TODAY()),9,25)</f>
        <v>43368</v>
      </c>
      <c r="H12" s="24"/>
      <c r="I12" s="24"/>
      <c r="J12" s="29">
        <v>1750</v>
      </c>
      <c r="K12" s="29"/>
    </row>
    <row r="13" spans="2:11" ht="30" customHeight="1" x14ac:dyDescent="0.4">
      <c r="B13" s="22" t="s">
        <v>10</v>
      </c>
      <c r="C13" s="22" t="s">
        <v>16</v>
      </c>
      <c r="D13" s="23" t="s">
        <v>24</v>
      </c>
      <c r="E13" s="23" t="s">
        <v>25</v>
      </c>
      <c r="F13" s="24">
        <f t="shared" ref="F13" ca="1" si="0">DATE(YEAR(TODAY()),7,1)</f>
        <v>43282</v>
      </c>
      <c r="G13" s="24">
        <f ca="1">DATE(YEAR(TODAY()),10,1)</f>
        <v>43374</v>
      </c>
      <c r="H13" s="24">
        <f ca="1">DATE(YEAR(TODAY()),7,1)</f>
        <v>43282</v>
      </c>
      <c r="I13" s="24"/>
      <c r="J13" s="29">
        <v>925</v>
      </c>
      <c r="K13" s="29">
        <v>250</v>
      </c>
    </row>
    <row r="14" spans="2:11" ht="30" customHeight="1" x14ac:dyDescent="0.4">
      <c r="B14" s="22" t="s">
        <v>11</v>
      </c>
      <c r="C14" s="22" t="s">
        <v>19</v>
      </c>
      <c r="D14" s="23" t="s">
        <v>24</v>
      </c>
      <c r="E14" s="23" t="s">
        <v>23</v>
      </c>
      <c r="F14" s="24">
        <f ca="1">DATE(YEAR(TODAY()),7,15)</f>
        <v>43296</v>
      </c>
      <c r="G14" s="24">
        <f ca="1">DATE(YEAR(TODAY()),8,15)</f>
        <v>43327</v>
      </c>
      <c r="H14" s="24">
        <f ca="1">DATE(YEAR(TODAY()),7,13)</f>
        <v>43294</v>
      </c>
      <c r="I14" s="24"/>
      <c r="J14" s="29">
        <v>2000</v>
      </c>
      <c r="K14" s="29">
        <v>1840</v>
      </c>
    </row>
    <row r="15" spans="2:11" ht="30" customHeight="1" x14ac:dyDescent="0.4">
      <c r="B15" s="22" t="s">
        <v>12</v>
      </c>
      <c r="C15" s="22" t="s">
        <v>18</v>
      </c>
      <c r="D15" s="23" t="s">
        <v>24</v>
      </c>
      <c r="E15" s="23" t="s">
        <v>23</v>
      </c>
      <c r="F15" s="24">
        <f ca="1">DATE(YEAR(TODAY()),8,1)</f>
        <v>43313</v>
      </c>
      <c r="G15" s="24">
        <f ca="1">DATE(YEAR(TODAY()),8,20)</f>
        <v>43332</v>
      </c>
      <c r="H15" s="24"/>
      <c r="I15" s="24"/>
      <c r="J15" s="29">
        <v>1450</v>
      </c>
      <c r="K15" s="29"/>
    </row>
    <row r="16" spans="2:11" ht="30" customHeight="1" x14ac:dyDescent="0.4">
      <c r="B16" s="22" t="s">
        <v>13</v>
      </c>
      <c r="C16" s="22" t="s">
        <v>17</v>
      </c>
      <c r="D16" s="23" t="s">
        <v>25</v>
      </c>
      <c r="E16" s="23" t="s">
        <v>27</v>
      </c>
      <c r="F16" s="24">
        <f ca="1">DATE(YEAR(TODAY()),6,1)</f>
        <v>43252</v>
      </c>
      <c r="G16" s="24">
        <f ca="1">DATE(YEAR(TODAY()),7,1)</f>
        <v>43282</v>
      </c>
      <c r="H16" s="24">
        <f ca="1">DATE(YEAR(TODAY()),6,1)</f>
        <v>43252</v>
      </c>
      <c r="I16" s="24">
        <f t="shared" ref="I16" ca="1" si="1">DATE(YEAR(TODAY()),6,28)</f>
        <v>43279</v>
      </c>
      <c r="J16" s="29">
        <v>3000</v>
      </c>
      <c r="K16" s="29">
        <v>3200</v>
      </c>
    </row>
    <row r="17" spans="2:11" ht="30" customHeight="1" x14ac:dyDescent="0.4">
      <c r="B17" s="22" t="s">
        <v>14</v>
      </c>
      <c r="C17" s="22" t="s">
        <v>19</v>
      </c>
      <c r="D17" s="23" t="s">
        <v>25</v>
      </c>
      <c r="E17" s="23" t="s">
        <v>28</v>
      </c>
      <c r="F17" s="24">
        <f ca="1">DATE(YEAR(TODAY()),9,1)</f>
        <v>43344</v>
      </c>
      <c r="G17" s="24">
        <f ca="1">DATE(YEAR(TODAY()),9,15)</f>
        <v>43358</v>
      </c>
      <c r="H17" s="24"/>
      <c r="I17" s="24"/>
      <c r="J17" s="29">
        <v>500</v>
      </c>
      <c r="K17" s="29"/>
    </row>
  </sheetData>
  <mergeCells count="3">
    <mergeCell ref="D1:K1"/>
    <mergeCell ref="B1:C1"/>
    <mergeCell ref="B2:B4"/>
  </mergeCells>
  <conditionalFormatting sqref="B6:K17">
    <cfRule type="expression" dxfId="12" priority="15">
      <formula>(clPersonnalisé2="ACTIVÉ")*($C6=txtPersonnalisé2)</formula>
    </cfRule>
    <cfRule type="expression" dxfId="11" priority="16">
      <formula>(clPersonnalisé3="ACTIVÉ")*($C6=txtPersonnalisé3)</formula>
    </cfRule>
    <cfRule type="expression" dxfId="10" priority="17">
      <formula>(clPersonnalisé4="ACTIVÉ")*($C6=txtPersonnalisé4)</formula>
    </cfRule>
  </conditionalFormatting>
  <conditionalFormatting sqref="B6:K17">
    <cfRule type="expression" dxfId="9" priority="1">
      <formula>($C6="Non commencé")*(clNonCommencé="ACTIVÉ")</formula>
    </cfRule>
    <cfRule type="expression" dxfId="8" priority="5">
      <formula>($C6="En cours")*(clEnCours="ACTIVÉ")</formula>
    </cfRule>
    <cfRule type="expression" dxfId="7" priority="6">
      <formula>($C6="Retardé")*(clRetardé="ACTIVÉ")</formula>
    </cfRule>
    <cfRule type="expression" dxfId="6" priority="12">
      <formula>($C6="Terminé")*(clTerminé="ACTIVÉ")</formula>
    </cfRule>
    <cfRule type="expression" dxfId="5" priority="14">
      <formula>(clPersonnalisé1="ACTIVÉ")*($C6=txtPersonnalisé1)</formula>
    </cfRule>
  </conditionalFormatting>
  <dataValidations count="23">
    <dataValidation type="list" errorStyle="warning" allowBlank="1" showInputMessage="1" showErrorMessage="1" error="Sélectionnez Activé ou Désactivé. Sélectionnez ANNULER, appuyez sur ALT+FLÈCHE BAS pour ouvrir la liste déroulante, puis sur ENTRÉE pour opérer votre sélection" prompt="Sélectionnez Activé ou Désactivé dans cette cellule pour activer ou désactiver le surlignage de ligne pour l’état ci-dessus. Appuyez sur ALT+BAS pour ouvrir la liste déroulante, puis sur ENTRÉE pour opérer votre sélection" sqref="D4:K4">
      <formula1>"ACTIVÉ, DÉSACTIVÉ"</formula1>
    </dataValidation>
    <dataValidation type="list" errorStyle="warning" allowBlank="1" showInputMessage="1" showErrorMessage="1" error="Sélectionnez un état dans la liste. Sélectionnez ANNULER, appuyez sur ALT+FLÈCHE BAS pour ouvrir la liste déroulante, puis sur ENTRÉE pour opérer votre sélection" sqref="C6:C17">
      <formula1>$D$3:$K$3</formula1>
    </dataValidation>
    <dataValidation type="list" errorStyle="warning" allowBlank="1" showInputMessage="1" showErrorMessage="1" error="Sélectionnez le nom de la personne affectée à la tâche dans la liste. Sélectionnez ANNULER, appuyez sur ALT+FLÈCHE BAS pour ouvrir la liste déroulante, puis sur ENTRÉE pour opérer votre sélection" sqref="E6:E17">
      <formula1>Noms</formula1>
    </dataValidation>
    <dataValidation allowBlank="1" showInputMessage="1" showErrorMessage="1" prompt="Créez un plan de projet marketing. Organisez les données et entrez des infos dans le tableau Données de cette feuille à partir de B5. Sélectionnez la cellule B2 pour accéder à la feuille Données de liste." sqref="A1"/>
    <dataValidation allowBlank="1" showInputMessage="1" showErrorMessage="1" prompt="Les catégories d’état sont définies dans les cellules D3 à K4. Personnalisez ces catégories pour les adapter aux données du plan marketing. Sélectionnez Activé ou Désactivé dans la cellule ci-dessous pour activer ou désactiver le surlignage de ligne" sqref="D1:K1"/>
    <dataValidation allowBlank="1" showInputMessage="1" showErrorMessage="1" prompt="Lien de navigation vers la feuille de calcul Données de liste" sqref="B2"/>
    <dataValidation allowBlank="1" showInputMessage="1" showErrorMessage="1" prompt="Entrez la tâche dans cette colonne sous ce titre. Utilisez les filtres de titres pour trouver des entrées spécifiques" sqref="B5"/>
    <dataValidation allowBlank="1" showInputMessage="1" showErrorMessage="1" prompt="Sélectionnez l’état dans cette colonne sous ce titre. Appuyez sur ALT+BAS pour ouvrir la liste déroulante, puis sur ENTRÉE pour opérer votre sélection" sqref="C5"/>
    <dataValidation allowBlank="1" showInputMessage="1" showErrorMessage="1" prompt="Sélectionnez le propriétaire dans cette colonne sous ce titre. Appuyez sur ALT+BAS pour ouvrir la liste déroulante, puis sur ENTRÉE pour opérer votre sélection" sqref="D5"/>
    <dataValidation allowBlank="1" showInputMessage="1" showErrorMessage="1" prompt="Sélectionnez le nom de la personne affectée à la tâche dans cette colonne sous ce titre. Appuyez sur ALT+BAS pour ouvrir la liste déroulante, puis sur ENTRÉE pour opérer votre sélection" sqref="E5"/>
    <dataValidation allowBlank="1" showInputMessage="1" showErrorMessage="1" prompt="Entrez la date de début prévue dans cette colonne sous ce titre." sqref="F5"/>
    <dataValidation allowBlank="1" showInputMessage="1" showErrorMessage="1" prompt="Entrez la date de fin prévue dans cette colonne sous ce titre." sqref="G5"/>
    <dataValidation allowBlank="1" showInputMessage="1" showErrorMessage="1" prompt="Entrez la date de début réelle dans cette colonne sous ce titre." sqref="H5"/>
    <dataValidation allowBlank="1" showInputMessage="1" showErrorMessage="1" prompt="Entrez la date de fin réelle dans cette colonne sous ce titre." sqref="I5"/>
    <dataValidation allowBlank="1" showInputMessage="1" showErrorMessage="1" prompt="Entrez le coût estimé dans cette colonne sous ce titre." sqref="J5"/>
    <dataValidation allowBlank="1" showInputMessage="1" showErrorMessage="1" prompt="Entrez le coût réel dans cette colonne sous ce titre." sqref="K5"/>
    <dataValidation allowBlank="1" showInputMessage="1" showErrorMessage="1" prompt="La catégorie d’état Non commencé se trouve dans cette cellule. Sélectionnez Activé ou Désactivé dans la cellule ci-dessous pour activer ou désactiver le surlignage de ligne pour cet état" sqref="D3"/>
    <dataValidation allowBlank="1" showInputMessage="1" showErrorMessage="1" prompt="La catégorie d’état En cours se trouve dans cette cellule. Sélectionnez Activé ou Désactivé dans la cellule ci-dessous pour activer ou désactiver le surlignage de ligne pour cet état" sqref="E3"/>
    <dataValidation allowBlank="1" showInputMessage="1" showErrorMessage="1" prompt="La catégorie d’état Retardé se trouve dans cette cellule. Sélectionnez Activé ou Désactivé dans la cellule ci-dessous pour activer ou désactiver le surlignage de ligne pour cet état" sqref="F3"/>
    <dataValidation allowBlank="1" showInputMessage="1" showErrorMessage="1" prompt="La catégorie d’état Terminé se trouve dans cette cellule. Sélectionnez Activé ou Désactivé dans la cellule ci-dessous pour activer ou désactiver le surlignage de ligne pour cet état" sqref="G3"/>
    <dataValidation allowBlank="1" showInputMessage="1" showErrorMessage="1" prompt="Personnalisez une nouvelle catégorie d’état dans cette cellule. Sélectionnez Activé ou Désactivé dans la cellule ci-dessous pour activer ou désactiver le surlignage de ligne pour cet état" sqref="H3:K3"/>
    <dataValidation allowBlank="1" showInputMessage="1" showErrorMessage="1" prompt="Le titre de cette feuille de calcul figure dans cette cellule. Sélectionnez la cellule ci-dessous pour accéder à la feuille de calcul Données de liste. Les catégories d’état figurent dans les cellules D3 à K4." sqref="B1:C1"/>
    <dataValidation type="list" errorStyle="warning" allowBlank="1" showInputMessage="1" showErrorMessage="1" error="Sélectionnez un propriétaire dans la liste. Sélectionnez ANNULER, appuyez sur ALT+FLÈCHE BAS pour ouvrir la liste déroulante, puis sur ENTRÉE pour opérer votre sélection" sqref="D6:D17">
      <formula1>Noms</formula1>
    </dataValidation>
  </dataValidations>
  <hyperlinks>
    <hyperlink ref="B2:B3" location="'Données de liste'!A1" tooltip="Sélectionnez ce lien pour accéder à la feuille de calcul Données de liste" display="Données de liste"/>
    <hyperlink ref="B2:B4" location="'Données de liste'!A1" tooltip="Sélectionnez ce lien pour accéder à la feuille de calcul Données de liste" display="Listes du plan marketing"/>
  </hyperlinks>
  <printOptions horizontalCentered="1"/>
  <pageMargins left="0.25" right="0.25" top="0.75" bottom="0.75" header="0.3" footer="0.3"/>
  <pageSetup scale="65" fitToHeight="0" orientation="landscape" r:id="rId1"/>
  <headerFooter differentFirst="1">
    <oddFooter>Page &amp;P of &amp;N</oddFooter>
  </headerFooter>
  <ignoredErrors>
    <ignoredError sqref="G9 G13 G16"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B1:C11"/>
  <sheetViews>
    <sheetView showGridLines="0" zoomScaleNormal="100" workbookViewId="0"/>
  </sheetViews>
  <sheetFormatPr defaultColWidth="9" defaultRowHeight="30" customHeight="1" x14ac:dyDescent="0.4"/>
  <cols>
    <col min="1" max="1" width="2.6640625" customWidth="1"/>
    <col min="2" max="2" width="18.88671875" customWidth="1"/>
    <col min="3" max="3" width="30.109375" customWidth="1"/>
    <col min="4" max="4" width="2.6640625" customWidth="1"/>
  </cols>
  <sheetData>
    <row r="1" spans="2:3" ht="47.25" customHeight="1" x14ac:dyDescent="0.4">
      <c r="B1" s="5" t="s">
        <v>1</v>
      </c>
    </row>
    <row r="2" spans="2:3" ht="30" customHeight="1" x14ac:dyDescent="0.4">
      <c r="B2" s="32" t="s">
        <v>0</v>
      </c>
      <c r="C2" s="32"/>
    </row>
    <row r="3" spans="2:3" s="4" customFormat="1" ht="45" customHeight="1" x14ac:dyDescent="0.4">
      <c r="B3" s="26" t="s">
        <v>42</v>
      </c>
      <c r="C3" s="26" t="s">
        <v>44</v>
      </c>
    </row>
    <row r="4" spans="2:3" ht="30" customHeight="1" x14ac:dyDescent="0.4">
      <c r="B4" s="2" t="s">
        <v>23</v>
      </c>
      <c r="C4" s="2" t="s">
        <v>45</v>
      </c>
    </row>
    <row r="5" spans="2:3" ht="30" customHeight="1" x14ac:dyDescent="0.4">
      <c r="B5" s="2" t="s">
        <v>24</v>
      </c>
      <c r="C5" s="2" t="s">
        <v>46</v>
      </c>
    </row>
    <row r="6" spans="2:3" ht="30" customHeight="1" x14ac:dyDescent="0.4">
      <c r="B6" s="2" t="s">
        <v>25</v>
      </c>
      <c r="C6" s="2" t="s">
        <v>47</v>
      </c>
    </row>
    <row r="7" spans="2:3" ht="30" customHeight="1" x14ac:dyDescent="0.4">
      <c r="B7" s="2" t="s">
        <v>43</v>
      </c>
      <c r="C7" s="2" t="s">
        <v>48</v>
      </c>
    </row>
    <row r="8" spans="2:3" ht="30" customHeight="1" x14ac:dyDescent="0.4">
      <c r="B8" s="2" t="s">
        <v>27</v>
      </c>
      <c r="C8" s="2" t="s">
        <v>49</v>
      </c>
    </row>
    <row r="9" spans="2:3" ht="30" customHeight="1" x14ac:dyDescent="0.4">
      <c r="B9" s="2" t="s">
        <v>28</v>
      </c>
      <c r="C9" s="2" t="s">
        <v>45</v>
      </c>
    </row>
    <row r="10" spans="2:3" ht="30" customHeight="1" x14ac:dyDescent="0.4">
      <c r="B10" s="2" t="s">
        <v>29</v>
      </c>
      <c r="C10" s="2" t="s">
        <v>48</v>
      </c>
    </row>
    <row r="11" spans="2:3" ht="30" customHeight="1" x14ac:dyDescent="0.4">
      <c r="B11" s="2" t="s">
        <v>30</v>
      </c>
      <c r="C11" s="2" t="s">
        <v>50</v>
      </c>
    </row>
  </sheetData>
  <mergeCells count="1">
    <mergeCell ref="B2:C2"/>
  </mergeCells>
  <dataValidations count="5">
    <dataValidation allowBlank="1" showInputMessage="1" showErrorMessage="1" prompt="Cette feuille de calcul permet de renseigner les colonnes Propriétaire et Attribuée à, et d’associer le nom des personnes à leur fonction. Sélectionnez la cellule B2 pour accéder à la feuille de calcul Données du plan marketing" sqref="A1"/>
    <dataValidation allowBlank="1" showInputMessage="1" showErrorMessage="1" prompt="Le titre de cette feuille de calcul figure dans cette cellule." sqref="B1"/>
    <dataValidation allowBlank="1" showInputMessage="1" showErrorMessage="1" prompt="Lien d’accès à la feuille de calcul Données du plan marketing" sqref="B2:C2"/>
    <dataValidation allowBlank="1" showInputMessage="1" showErrorMessage="1" prompt="Entrez le nom dans cette colonne sous ce titre. Utilisez les filtres de titres pour trouver des entrées spécifiques" sqref="B3"/>
    <dataValidation allowBlank="1" showInputMessage="1" showErrorMessage="1" prompt="Entrez le titre dans cette colonne sous ce titre" sqref="C3"/>
  </dataValidations>
  <hyperlinks>
    <hyperlink ref="B2:C2" location="'Données du plan marketing'!A1" tooltip="Sélectionnez pour accéder à la feuille de calcul Données du plan marketing" display="Données du plan marketing"/>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Données du plan marketing</vt:lpstr>
      <vt:lpstr>Données de liste</vt:lpstr>
      <vt:lpstr>clEnCours</vt:lpstr>
      <vt:lpstr>clNonCommencé</vt:lpstr>
      <vt:lpstr>clPersonnalisé1</vt:lpstr>
      <vt:lpstr>clPersonnalisé2</vt:lpstr>
      <vt:lpstr>clPersonnalisé3</vt:lpstr>
      <vt:lpstr>clPersonnalisé4</vt:lpstr>
      <vt:lpstr>clRetardé</vt:lpstr>
      <vt:lpstr>clTerminé</vt:lpstr>
      <vt:lpstr>ColonneTitreRégion1...K4.1</vt:lpstr>
      <vt:lpstr>Noms</vt:lpstr>
      <vt:lpstr>'Données de liste'!Print_Titles</vt:lpstr>
      <vt:lpstr>'Données du plan marketing'!Print_Titles</vt:lpstr>
      <vt:lpstr>TitreColonne1</vt:lpstr>
      <vt:lpstr>TitreColonne2</vt:lpstr>
      <vt:lpstr>txtPersonnalisé1</vt:lpstr>
      <vt:lpstr>txtPersonnalisé2</vt:lpstr>
      <vt:lpstr>txtPersonnalisé3</vt:lpstr>
      <vt:lpstr>txtPersonnalisé4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2018-06-29T11:36:34Z</dcterms:created>
  <dcterms:modified xsi:type="dcterms:W3CDTF">2018-06-29T11:36:34Z</dcterms:modified>
</cp:coreProperties>
</file>