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Z:\~Template\2018_014_WordTech_Accessible_Templates_WAC_B4\04_PreDTP_Done\fr-FR\"/>
    </mc:Choice>
  </mc:AlternateContent>
  <bookViews>
    <workbookView xWindow="0" yWindow="0" windowWidth="28800" windowHeight="11760"/>
  </bookViews>
  <sheets>
    <sheet name="Planning des devoirs" sheetId="1" r:id="rId1"/>
    <sheet name="Détails des devoirs" sheetId="3" r:id="rId2"/>
  </sheets>
  <definedNames>
    <definedName name="DateCheck">'Planning des devoirs'!$C$3*IF('Planning des devoirs'!$D$3="SEMAINES",7,IF('Planning des devoirs'!$D$3="JOURS",1,30))</definedName>
    <definedName name="HighlightRule">IF('Planning des devoirs'!$D$3="Aucune Mise En Évidence",FALSE,TRUE)</definedName>
    <definedName name="_xlnm.Print_Titles" localSheetId="1">'Détails des devoirs'!$3:$3</definedName>
    <definedName name="_xlnm.Print_Titles" localSheetId="0">'Planning des devoirs'!$5:$5</definedName>
    <definedName name="Segment_Cours">#N/A</definedName>
    <definedName name="Segment_Date_d’échéance">#N/A</definedName>
    <definedName name="Segment_Date_de_début">#N/A</definedName>
    <definedName name="Segment_Devoir">#N/A</definedName>
    <definedName name="Segment_Pourcentage">#N/A</definedName>
    <definedName name="_xlnm.Print_Area" localSheetId="1">'Détails des devoirs'!$A:$H</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<sst xmlns="http://schemas.openxmlformats.org/spreadsheetml/2006/main" count="88" uniqueCount="42">
  <si>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PLANNING DES DEVOIRS</t>
  </si>
  <si>
    <t xml:space="preserve">SÉLECTIONNEZ LES CRITÈRES POUR LES DEVOIRS À RENDRE AVANT LE : </t>
  </si>
  <si>
    <t>Devoir</t>
  </si>
  <si>
    <t>Projet 1</t>
  </si>
  <si>
    <t>Projet 2</t>
  </si>
  <si>
    <t>Projet 3</t>
  </si>
  <si>
    <t>Projet 4</t>
  </si>
  <si>
    <t>Projet 5</t>
  </si>
  <si>
    <t>Projet 6</t>
  </si>
  <si>
    <t>Projet 7</t>
  </si>
  <si>
    <t>Projet 8</t>
  </si>
  <si>
    <t>Projet 9</t>
  </si>
  <si>
    <t>Projet 10</t>
  </si>
  <si>
    <t>Projet 11</t>
  </si>
  <si>
    <t>Projet 12</t>
  </si>
  <si>
    <t>Cours</t>
  </si>
  <si>
    <t>Médecine d’urgence 1</t>
  </si>
  <si>
    <t>Médecine d’urgence 2</t>
  </si>
  <si>
    <t>Médecine d’urgence 3</t>
  </si>
  <si>
    <t>DÉTAILS DES DEVOIRS &gt;</t>
  </si>
  <si>
    <t>LÉGENDE DE LA BARRE DE COULEURS D’ACHÈVEMENT</t>
  </si>
  <si>
    <t>JOURS</t>
  </si>
  <si>
    <t>Enseignant</t>
  </si>
  <si>
    <t>Enseignant 1</t>
  </si>
  <si>
    <t>Enseignant 2</t>
  </si>
  <si>
    <t>Enseignant 3</t>
  </si>
  <si>
    <t>Enseignant 4</t>
  </si>
  <si>
    <t>Date de début</t>
  </si>
  <si>
    <t>&gt; = 0 %</t>
  </si>
  <si>
    <t>Date d’échéance</t>
  </si>
  <si>
    <t>&lt; 40 % = &gt;</t>
  </si>
  <si>
    <t>Avancement</t>
  </si>
  <si>
    <t>Pourcentage</t>
  </si>
  <si>
    <t>DÉTAILS DES DEVOIRS</t>
  </si>
  <si>
    <t xml:space="preserve">Pour mettre à jour ces données, sélectionnez une cellule dans le tableau croisé dynamique à partir de la cellule B3, accédez à l’onglet Analyser, puis sélectionnez Actualiser. Les segments destinés à filtrer les dépenses par devoirs, date de début, cours, date d’échéance, pourcentage d’avancement se trouvent dans les cellules I3, K3, M3, I13 et K13.
</t>
  </si>
  <si>
    <t xml:space="preserve">  </t>
  </si>
  <si>
    <t>Segment destiné à filtrer les données du tableau en fonction du devoir indiqué dans cette cellule.</t>
  </si>
  <si>
    <t>Segment destiné à filtrer les données du tableau en fonction de la date d’échéance indiquée dans cette cellule.</t>
  </si>
  <si>
    <t>Segment destiné à filtrer les données du tableau selon la date d’échéance indiquée dans cette cellule.</t>
  </si>
  <si>
    <t>Segment destiné à filtrer les données du tableau selon le pourcentage d’avancement indiqué dans cette cellule.</t>
  </si>
  <si>
    <t>&lt; PLANNING DES DEVOIRS</t>
  </si>
  <si>
    <t>Segment destiné à filtrer les données du tableau en fonction du cours indiqué dans cette cellule.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</si>
</sst>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5"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
      <sz val="10"/>
      <color theme="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7">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9" fontId="0" fillId="0" borderId="0" xfId="1" applyFont="1" applyFill="1" applyBorder="1" applyAlignment="1">
      <alignment vertical="center"/>
    </xf>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9" fontId="0" fillId="0" borderId="0" xfId="1" applyFont="1" applyFill="1" applyBorder="1" applyAlignment="1">
      <alignment horizontal="right" vertical="center"/>
    </xf>
    <xf numFmtId="9" fontId="0" fillId="4" borderId="0" xfId="12" applyNumberFormat="1" applyFont="1" applyAlignment="1">
      <alignment horizontal="center" vertical="center"/>
    </xf>
    <xf numFmtId="0" fontId="0" fillId="3" borderId="2" xfId="3" applyFont="1" applyFill="1" applyBorder="1" applyAlignment="1">
      <alignment horizontal="center" vertical="center"/>
    </xf>
    <xf numFmtId="0" fontId="0" fillId="0" borderId="0" xfId="0" applyAlignment="1">
      <alignment vertical="center" wrapText="1"/>
    </xf>
    <xf numFmtId="14" fontId="1" fillId="0" borderId="0" xfId="15" applyAlignment="1">
      <alignment horizontal="left" vertical="center"/>
    </xf>
    <xf numFmtId="0" fontId="0" fillId="0" borderId="0" xfId="0" applyFont="1" applyAlignment="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10" fillId="0" borderId="0" xfId="11" applyAlignment="1">
      <alignment horizontal="left" vertical="top" wrapText="1"/>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cellXfs>
  <cellStyles count="16">
    <cellStyle name="40 % - Accent2" xfId="12" builtinId="35"/>
    <cellStyle name="40 % - Accent4" xfId="14" builtinId="43"/>
    <cellStyle name="Accent3" xfId="13" builtinId="37" customBuiltin="1"/>
    <cellStyle name="Date" xfId="15"/>
    <cellStyle name="Lien hypertexte" xfId="4" builtinId="8" customBuiltin="1"/>
    <cellStyle name="Lien hypertexte visité" xfId="5" builtinId="9" customBuiltin="1"/>
    <cellStyle name="Milliers" xfId="6" builtinId="3" customBuiltin="1"/>
    <cellStyle name="Milliers [0]" xfId="7" builtinId="6" customBuiltin="1"/>
    <cellStyle name="Monétaire" xfId="8" builtinId="4" customBuiltin="1"/>
    <cellStyle name="Monétaire [0]" xfId="9" builtinId="7" customBuiltin="1"/>
    <cellStyle name="Normal" xfId="0" builtinId="0" customBuiltin="1"/>
    <cellStyle name="Pourcentage" xfId="1" builtinId="5"/>
    <cellStyle name="Texte explicatif" xfId="11" builtinId="53" customBuiltin="1"/>
    <cellStyle name="Titre" xfId="2" builtinId="15" customBuiltin="1"/>
    <cellStyle name="Titre 1" xfId="10" builtinId="16" customBuiltin="1"/>
    <cellStyle name="Vérification" xfId="3" builtinId="23" customBuiltin="1"/>
  </cellStyles>
  <dxfs count="175">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0"/>
      </font>
    </dxf>
    <dxf>
      <alignment horizontal="right"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fgColor theme="0" tint="-0.14996795556505021"/>
          <bgColor theme="0" tint="-0.14996795556505021"/>
        </patternFill>
      </fill>
    </dxf>
    <dxf>
      <font>
        <color theme="0"/>
      </font>
      <fill>
        <patternFill>
          <fgColor theme="1"/>
          <bgColor theme="1"/>
        </patternFill>
      </fill>
    </dxf>
    <dxf>
      <font>
        <color theme="0"/>
      </font>
      <fill>
        <patternFill>
          <fgColor theme="1"/>
          <bgColor theme="1"/>
        </patternFill>
      </fill>
    </dxf>
    <dxf>
      <border>
        <top style="double">
          <color theme="1"/>
        </top>
      </border>
    </dxf>
    <dxf>
      <font>
        <b val="0"/>
        <i val="0"/>
        <color theme="0"/>
      </font>
      <fill>
        <patternFill>
          <fgColor theme="1"/>
          <bgColor theme="1" tint="0.24994659260841701"/>
        </patternFill>
      </fill>
    </dxf>
    <dxf>
      <font>
        <color theme="1"/>
      </font>
      <border>
        <bottom style="thin">
          <color theme="0" tint="-0.24994659260841701"/>
        </bottom>
        <horizontal style="thin">
          <color theme="0" tint="-0.24994659260841701"/>
        </horizontal>
      </border>
    </dxf>
    <dxf>
      <font>
        <b val="0"/>
        <i val="0"/>
        <color theme="1" tint="0.24994659260841701"/>
      </font>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border>
        <bottom style="thin">
          <color theme="0" tint="-0.24994659260841701"/>
        </bottom>
        <horizontal style="thin">
          <color theme="0" tint="-0.24994659260841701"/>
        </horizontal>
      </border>
    </dxf>
    <dxf>
      <font>
        <b val="0"/>
        <i val="0"/>
        <sz val="11"/>
        <color theme="0"/>
        <name val="Calibri"/>
        <family val="2"/>
        <scheme val="major"/>
      </font>
      <fill>
        <patternFill>
          <bgColor theme="1" tint="0.24994659260841701"/>
        </patternFill>
      </fill>
    </dxf>
    <dxf>
      <font>
        <b val="0"/>
        <i val="0"/>
        <sz val="11"/>
        <color theme="0"/>
      </font>
      <fill>
        <patternFill>
          <bgColor theme="0"/>
        </patternFill>
      </fill>
    </dxf>
  </dxfs>
  <tableStyles count="3" defaultTableStyle="Planning des devoirs" defaultPivotStyle="Détails des devoirs">
    <tableStyle name="Assignment detail Slicer" pivot="0" table="0" count="10">
      <tableStyleElement type="wholeTable" dxfId="174"/>
      <tableStyleElement type="headerRow" dxfId="173"/>
    </tableStyle>
    <tableStyle name="Détails des devoirs" table="0" count="11">
      <tableStyleElement type="wholeTable" dxfId="172"/>
      <tableStyleElement type="headerRow" dxfId="171"/>
      <tableStyleElement type="totalRow" dxfId="170"/>
      <tableStyleElement type="firstRowStripe" dxfId="169"/>
      <tableStyleElement type="firstColumnStripe" dxfId="168"/>
      <tableStyleElement type="firstSubtotalRow" dxfId="167"/>
      <tableStyleElement type="secondSubtotalRow" dxfId="166"/>
      <tableStyleElement type="firstRowSubheading" dxfId="165"/>
      <tableStyleElement type="secondRowSubheading" dxfId="164"/>
      <tableStyleElement type="pageFieldLabels" dxfId="163"/>
      <tableStyleElement type="pageFieldValues" dxfId="162"/>
    </tableStyle>
    <tableStyle name="Planning des devoirs" pivot="0" count="6">
      <tableStyleElement type="wholeTable" dxfId="161"/>
      <tableStyleElement type="headerRow" dxfId="160"/>
      <tableStyleElement type="totalRow" dxfId="159"/>
      <tableStyleElement type="firstColumn" dxfId="158"/>
      <tableStyleElement type="lastColumn" dxfId="157"/>
      <tableStyleElement type="firstColumnStripe" dxfId="156"/>
    </tableStyle>
  </tableStyles>
  <colors>
    <mruColors>
      <color rgb="FFFFFFFF"/>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rgb="FFFFFFFF"/>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rgb="FFFFFFFF"/>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152401</xdr:colOff>
      <xdr:row>1</xdr:row>
      <xdr:rowOff>628649</xdr:rowOff>
    </xdr:from>
    <xdr:to>
      <xdr:col>9</xdr:col>
      <xdr:colOff>647101</xdr:colOff>
      <xdr:row>11</xdr:row>
      <xdr:rowOff>114299</xdr:rowOff>
    </xdr:to>
    <mc:AlternateContent xmlns:mc="http://schemas.openxmlformats.org/markup-compatibility/2006">
      <mc:Choice xmlns:a14="http://schemas.microsoft.com/office/drawing/2010/main" Requires="a14">
        <xdr:graphicFrame macro="">
          <xdr:nvGraphicFramePr>
            <xdr:cNvPr id="2" name="Devoir" descr="Segment destiné à filtrer les données du tableau en fonction du devoir indiqué dans cette cellule."/>
            <xdr:cNvGraphicFramePr/>
          </xdr:nvGraphicFramePr>
          <xdr:xfrm>
            <a:off x="0" y="0"/>
            <a:ext cx="0" cy="0"/>
          </xdr:xfrm>
          <a:graphic>
            <a:graphicData uri="http://schemas.microsoft.com/office/drawing/2010/slicer">
              <sle:slicer xmlns:sle="http://schemas.microsoft.com/office/drawing/2010/slicer" name="Devoir"/>
            </a:graphicData>
          </a:graphic>
        </xdr:graphicFrame>
      </mc:Choice>
      <mc:Fallback>
        <xdr:sp macro="" textlink="">
          <xdr:nvSpPr>
            <xdr:cNvPr id="0" name=""/>
            <xdr:cNvSpPr>
              <a:spLocks noTextEdit="1"/>
            </xdr:cNvSpPr>
          </xdr:nvSpPr>
          <xdr:spPr>
            <a:xfrm>
              <a:off x="8791576" y="1104899"/>
              <a:ext cx="1371000" cy="2009775"/>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10</xdr:col>
      <xdr:colOff>28575</xdr:colOff>
      <xdr:row>1</xdr:row>
      <xdr:rowOff>609600</xdr:rowOff>
    </xdr:from>
    <xdr:to>
      <xdr:col>11</xdr:col>
      <xdr:colOff>694725</xdr:colOff>
      <xdr:row>11</xdr:row>
      <xdr:rowOff>105075</xdr:rowOff>
    </xdr:to>
    <mc:AlternateContent xmlns:mc="http://schemas.openxmlformats.org/markup-compatibility/2006">
      <mc:Choice xmlns:a14="http://schemas.microsoft.com/office/drawing/2010/main" Requires="a14">
        <xdr:graphicFrame macro="">
          <xdr:nvGraphicFramePr>
            <xdr:cNvPr id="3" name="Date de début" descr="Segment destiné à filtrer les données du tableau selon la date d’échéance indiquée dans cette cellule."/>
            <xdr:cNvGraphicFramePr/>
          </xdr:nvGraphicFramePr>
          <xdr:xfrm>
            <a:off x="0" y="0"/>
            <a:ext cx="0" cy="0"/>
          </xdr:xfrm>
          <a:graphic>
            <a:graphicData uri="http://schemas.microsoft.com/office/drawing/2010/slicer">
              <sle:slicer xmlns:sle="http://schemas.microsoft.com/office/drawing/2010/slicer" name="Date de début"/>
            </a:graphicData>
          </a:graphic>
        </xdr:graphicFrame>
      </mc:Choice>
      <mc:Fallback>
        <xdr:sp macro="" textlink="">
          <xdr:nvSpPr>
            <xdr:cNvPr id="0" name=""/>
            <xdr:cNvSpPr>
              <a:spLocks noTextEdit="1"/>
            </xdr:cNvSpPr>
          </xdr:nvSpPr>
          <xdr:spPr>
            <a:xfrm>
              <a:off x="10248900" y="1085850"/>
              <a:ext cx="1371000" cy="20196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12</xdr:col>
      <xdr:colOff>57150</xdr:colOff>
      <xdr:row>1</xdr:row>
      <xdr:rowOff>609600</xdr:rowOff>
    </xdr:from>
    <xdr:to>
      <xdr:col>14</xdr:col>
      <xdr:colOff>112950</xdr:colOff>
      <xdr:row>11</xdr:row>
      <xdr:rowOff>58275</xdr:rowOff>
    </xdr:to>
    <mc:AlternateContent xmlns:mc="http://schemas.openxmlformats.org/markup-compatibility/2006">
      <mc:Choice xmlns:a14="http://schemas.microsoft.com/office/drawing/2010/main" Requires="a14">
        <xdr:graphicFrame macro="">
          <xdr:nvGraphicFramePr>
            <xdr:cNvPr id="4" name="Cours" descr="Segment destiné à filtrer les données du tableau en fonction du cours indiqué dans cette cellule."/>
            <xdr:cNvGraphicFramePr/>
          </xdr:nvGraphicFramePr>
          <xdr:xfrm>
            <a:off x="0" y="0"/>
            <a:ext cx="0" cy="0"/>
          </xdr:xfrm>
          <a:graphic>
            <a:graphicData uri="http://schemas.microsoft.com/office/drawing/2010/slicer">
              <sle:slicer xmlns:sle="http://schemas.microsoft.com/office/drawing/2010/slicer" name="Cours"/>
            </a:graphicData>
          </a:graphic>
        </xdr:graphicFrame>
      </mc:Choice>
      <mc:Fallback>
        <xdr:sp macro="" textlink="">
          <xdr:nvSpPr>
            <xdr:cNvPr id="0" name=""/>
            <xdr:cNvSpPr>
              <a:spLocks noTextEdit="1"/>
            </xdr:cNvSpPr>
          </xdr:nvSpPr>
          <xdr:spPr>
            <a:xfrm>
              <a:off x="11687175" y="1085850"/>
              <a:ext cx="1370250" cy="19728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7</xdr:col>
      <xdr:colOff>161925</xdr:colOff>
      <xdr:row>11</xdr:row>
      <xdr:rowOff>161926</xdr:rowOff>
    </xdr:from>
    <xdr:to>
      <xdr:col>9</xdr:col>
      <xdr:colOff>656625</xdr:colOff>
      <xdr:row>18</xdr:row>
      <xdr:rowOff>256426</xdr:rowOff>
    </xdr:to>
    <mc:AlternateContent xmlns:mc="http://schemas.openxmlformats.org/markup-compatibility/2006">
      <mc:Choice xmlns:a14="http://schemas.microsoft.com/office/drawing/2010/main" Requires="a14">
        <xdr:graphicFrame macro="">
          <xdr:nvGraphicFramePr>
            <xdr:cNvPr id="5" name="Date d’échéance" descr="Segment destiné à filtrer les données du tableau en fonction de la date d’échéance indiquée dans cette cellule."/>
            <xdr:cNvGraphicFramePr/>
          </xdr:nvGraphicFramePr>
          <xdr:xfrm>
            <a:off x="0" y="0"/>
            <a:ext cx="0" cy="0"/>
          </xdr:xfrm>
          <a:graphic>
            <a:graphicData uri="http://schemas.microsoft.com/office/drawing/2010/slicer">
              <sle:slicer xmlns:sle="http://schemas.microsoft.com/office/drawing/2010/slicer" name="Date d’échéance"/>
            </a:graphicData>
          </a:graphic>
        </xdr:graphicFrame>
      </mc:Choice>
      <mc:Fallback>
        <xdr:sp macro="" textlink="">
          <xdr:nvSpPr>
            <xdr:cNvPr id="0" name=""/>
            <xdr:cNvSpPr>
              <a:spLocks noTextEdit="1"/>
            </xdr:cNvSpPr>
          </xdr:nvSpPr>
          <xdr:spPr>
            <a:xfrm>
              <a:off x="8801100" y="3162301"/>
              <a:ext cx="1371000" cy="20376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10</xdr:col>
      <xdr:colOff>57150</xdr:colOff>
      <xdr:row>11</xdr:row>
      <xdr:rowOff>161925</xdr:rowOff>
    </xdr:from>
    <xdr:to>
      <xdr:col>12</xdr:col>
      <xdr:colOff>18450</xdr:colOff>
      <xdr:row>18</xdr:row>
      <xdr:rowOff>256425</xdr:rowOff>
    </xdr:to>
    <mc:AlternateContent xmlns:mc="http://schemas.openxmlformats.org/markup-compatibility/2006">
      <mc:Choice xmlns:a14="http://schemas.microsoft.com/office/drawing/2010/main" Requires="a14">
        <xdr:graphicFrame macro="">
          <xdr:nvGraphicFramePr>
            <xdr:cNvPr id="6" name="Pourcentage" descr="Segment destiné à filtrer les données du tableau selon le pourcentage d’avancement indiqué dans cette cellule."/>
            <xdr:cNvGraphicFramePr/>
          </xdr:nvGraphicFramePr>
          <xdr:xfrm>
            <a:off x="0" y="0"/>
            <a:ext cx="0" cy="0"/>
          </xdr:xfrm>
          <a:graphic>
            <a:graphicData uri="http://schemas.microsoft.com/office/drawing/2010/slicer">
              <sle:slicer xmlns:sle="http://schemas.microsoft.com/office/drawing/2010/slicer" name="Pourcentage"/>
            </a:graphicData>
          </a:graphic>
        </xdr:graphicFrame>
      </mc:Choice>
      <mc:Fallback>
        <xdr:sp macro="" textlink="">
          <xdr:nvSpPr>
            <xdr:cNvPr id="0" name=""/>
            <xdr:cNvSpPr>
              <a:spLocks noTextEdit="1"/>
            </xdr:cNvSpPr>
          </xdr:nvSpPr>
          <xdr:spPr>
            <a:xfrm>
              <a:off x="10277475" y="3162300"/>
              <a:ext cx="1371000" cy="20376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ester" refreshedDate="43207.367476967593" createdVersion="6" refreshedVersion="6" minRefreshableVersion="3" recordCount="12">
  <cacheSource type="worksheet">
    <worksheetSource name="Devoirs"/>
  </cacheSource>
  <cacheFields count="7">
    <cacheField name="Devoir" numFmtId="0">
      <sharedItems count="12">
        <s v="Projet 1"/>
        <s v="Projet 2"/>
        <s v="Projet 3"/>
        <s v="Projet 4"/>
        <s v="Projet 5"/>
        <s v="Projet 6"/>
        <s v="Projet 7"/>
        <s v="Projet 8"/>
        <s v="Projet 9"/>
        <s v="Projet 10"/>
        <s v="Projet 11"/>
        <s v="Projet 12"/>
      </sharedItems>
    </cacheField>
    <cacheField name="Cours" numFmtId="0">
      <sharedItems count="3">
        <s v="Médecine d’urgence 1"/>
        <s v="Médecine d’urgence 2"/>
        <s v="Médecine d’urgence 3"/>
      </sharedItems>
    </cacheField>
    <cacheField name="Enseignant" numFmtId="0">
      <sharedItems count="4">
        <s v="Enseignant 1"/>
        <s v="Enseignant 2"/>
        <s v="Enseignant 3"/>
        <s v="Enseignant 4"/>
      </sharedItems>
    </cacheField>
    <cacheField name="Date de début" numFmtId="14">
      <sharedItems containsSemiMixedTypes="0" containsNonDate="0" containsDate="1" containsString="0" minDate="2018-02-15T00:00:00" maxDate="2018-04-08T00:00:00" count="22">
        <d v="2018-03-18T00:00:00"/>
        <d v="2018-03-28T00:00:00"/>
        <d v="2018-04-02T00:00:00"/>
        <d v="2018-02-16T00:00:00"/>
        <d v="2018-03-23T00:00:00"/>
        <d v="2018-03-14T00:00:00"/>
        <d v="2018-03-26T00:00:00"/>
        <d v="2018-04-07T00:00:00"/>
        <d v="2018-02-26T00:00:00"/>
        <d v="2018-04-04T00:00:00"/>
        <d v="2018-03-20T00:00:00"/>
        <d v="2018-03-19T00:00:00" u="1"/>
        <d v="2018-04-03T00:00:00" u="1"/>
        <d v="2018-03-17T00:00:00" u="1"/>
        <d v="2018-03-22T00:00:00" u="1"/>
        <d v="2018-04-01T00:00:00" u="1"/>
        <d v="2018-03-27T00:00:00" u="1"/>
        <d v="2018-02-15T00:00:00" u="1"/>
        <d v="2018-04-06T00:00:00" u="1"/>
        <d v="2018-03-13T00:00:00" u="1"/>
        <d v="2018-03-25T00:00:00" u="1"/>
        <d v="2018-02-25T00:00:00" u="1"/>
      </sharedItems>
    </cacheField>
    <cacheField name="Date d’échéance" numFmtId="14">
      <sharedItems containsSemiMixedTypes="0" containsNonDate="0" containsDate="1" containsString="0" minDate="2018-05-04T00:00:00" maxDate="2018-07-07T00:00:00" count="22">
        <d v="2018-05-17T00:00:00"/>
        <d v="2018-06-16T00:00:00"/>
        <d v="2018-05-29T00:00:00"/>
        <d v="2018-05-27T00:00:00"/>
        <d v="2018-05-07T00:00:00"/>
        <d v="2018-07-06T00:00:00"/>
        <d v="2018-05-11T00:00:00"/>
        <d v="2018-06-06T00:00:00"/>
        <d v="2018-05-05T00:00:00"/>
        <d v="2018-06-11T00:00:00"/>
        <d v="2018-05-31T00:00:00"/>
        <d v="2018-06-10T00:00:00" u="1"/>
        <d v="2018-05-10T00:00:00" u="1"/>
        <d v="2018-06-15T00:00:00" u="1"/>
        <d v="2018-05-06T00:00:00" u="1"/>
        <d v="2018-05-30T00:00:00" u="1"/>
        <d v="2018-05-04T00:00:00" u="1"/>
        <d v="2018-05-16T00:00:00" u="1"/>
        <d v="2018-05-28T00:00:00" u="1"/>
        <d v="2018-07-05T00:00:00" u="1"/>
        <d v="2018-05-26T00:00:00" u="1"/>
        <d v="2018-06-05T00:00:00" u="1"/>
      </sharedItems>
    </cacheField>
    <cacheField name="Avancement" numFmtId="9">
      <sharedItems containsSemiMixedTypes="0" containsString="0" containsNumber="1" minValue="0.1" maxValue="1"/>
    </cacheField>
    <cacheField name="Pourcentage" numFmtId="9">
      <sharedItems containsSemiMixedTypes="0" containsString="0" containsNumber="1" minValue="0.1" maxValue="1" count="11">
        <n v="1"/>
        <n v="0.1"/>
        <n v="0.8"/>
        <n v="0.2"/>
        <n v="0.5"/>
        <n v="0.3"/>
        <n v="0.35"/>
        <n v="0.4"/>
        <n v="0.75"/>
        <n v="0.55000000000000004"/>
        <n v="0.6"/>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n v="1"/>
    <x v="0"/>
  </r>
  <r>
    <x v="1"/>
    <x v="0"/>
    <x v="1"/>
    <x v="1"/>
    <x v="1"/>
    <n v="0.1"/>
    <x v="1"/>
  </r>
  <r>
    <x v="2"/>
    <x v="0"/>
    <x v="1"/>
    <x v="2"/>
    <x v="2"/>
    <n v="0.8"/>
    <x v="2"/>
  </r>
  <r>
    <x v="3"/>
    <x v="0"/>
    <x v="2"/>
    <x v="3"/>
    <x v="3"/>
    <n v="0.2"/>
    <x v="3"/>
  </r>
  <r>
    <x v="4"/>
    <x v="0"/>
    <x v="0"/>
    <x v="4"/>
    <x v="4"/>
    <n v="0.5"/>
    <x v="4"/>
  </r>
  <r>
    <x v="5"/>
    <x v="0"/>
    <x v="1"/>
    <x v="5"/>
    <x v="5"/>
    <n v="0.3"/>
    <x v="5"/>
  </r>
  <r>
    <x v="6"/>
    <x v="0"/>
    <x v="2"/>
    <x v="6"/>
    <x v="6"/>
    <n v="0.35"/>
    <x v="6"/>
  </r>
  <r>
    <x v="7"/>
    <x v="0"/>
    <x v="3"/>
    <x v="7"/>
    <x v="7"/>
    <n v="0.4"/>
    <x v="7"/>
  </r>
  <r>
    <x v="8"/>
    <x v="0"/>
    <x v="0"/>
    <x v="7"/>
    <x v="8"/>
    <n v="0.75"/>
    <x v="8"/>
  </r>
  <r>
    <x v="9"/>
    <x v="1"/>
    <x v="3"/>
    <x v="8"/>
    <x v="1"/>
    <n v="0.5"/>
    <x v="4"/>
  </r>
  <r>
    <x v="10"/>
    <x v="1"/>
    <x v="2"/>
    <x v="9"/>
    <x v="9"/>
    <n v="0.55000000000000004"/>
    <x v="9"/>
  </r>
  <r>
    <x v="11"/>
    <x v="2"/>
    <x v="0"/>
    <x v="10"/>
    <x v="10"/>
    <n v="0.6"/>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ssignmentsPivotTable"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22">
        <item m="1" x="17"/>
        <item m="1" x="21"/>
        <item m="1" x="19"/>
        <item m="1" x="13"/>
        <item m="1" x="11"/>
        <item m="1" x="14"/>
        <item m="1" x="20"/>
        <item m="1" x="16"/>
        <item m="1" x="15"/>
        <item m="1" x="12"/>
        <item m="1" x="18"/>
        <item x="0"/>
        <item x="1"/>
        <item x="2"/>
        <item x="3"/>
        <item x="4"/>
        <item x="5"/>
        <item x="6"/>
        <item x="7"/>
        <item x="8"/>
        <item x="9"/>
        <item x="10"/>
      </items>
    </pivotField>
    <pivotField axis="axisRow" compact="0" numFmtId="14" outline="0" showAll="0" defaultSubtotal="0">
      <items count="22">
        <item m="1" x="16"/>
        <item m="1" x="14"/>
        <item m="1" x="12"/>
        <item m="1" x="17"/>
        <item m="1" x="20"/>
        <item m="1" x="18"/>
        <item m="1" x="15"/>
        <item m="1" x="21"/>
        <item m="1" x="11"/>
        <item m="1" x="13"/>
        <item m="1" x="19"/>
        <item x="0"/>
        <item x="1"/>
        <item x="2"/>
        <item x="3"/>
        <item x="4"/>
        <item x="5"/>
        <item x="6"/>
        <item x="7"/>
        <item x="8"/>
        <item x="9"/>
        <item x="10"/>
      </items>
    </pivotField>
    <pivotField compact="0" numFmtId="9" outline="0" showAll="0" defaultSubtotal="0"/>
    <pivotField axis="axisRow" compact="0" numFmtId="9" outline="0" showAll="0" defaultSubtotal="0">
      <items count="11">
        <item x="1"/>
        <item x="3"/>
        <item x="5"/>
        <item x="6"/>
        <item x="7"/>
        <item x="4"/>
        <item x="9"/>
        <item x="10"/>
        <item x="8"/>
        <item x="2"/>
        <item x="0"/>
      </items>
    </pivotField>
  </pivotFields>
  <rowFields count="6">
    <field x="2"/>
    <field x="1"/>
    <field x="0"/>
    <field x="3"/>
    <field x="4"/>
    <field x="6"/>
  </rowFields>
  <rowItems count="12">
    <i>
      <x/>
      <x/>
      <x/>
      <x v="11"/>
      <x v="11"/>
      <x v="10"/>
    </i>
    <i r="2">
      <x v="7"/>
      <x v="15"/>
      <x v="15"/>
      <x v="5"/>
    </i>
    <i r="2">
      <x v="11"/>
      <x v="18"/>
      <x v="19"/>
      <x v="8"/>
    </i>
    <i r="1">
      <x v="2"/>
      <x v="3"/>
      <x v="21"/>
      <x v="21"/>
      <x v="7"/>
    </i>
    <i>
      <x v="1"/>
      <x/>
      <x v="4"/>
      <x v="12"/>
      <x v="12"/>
      <x/>
    </i>
    <i r="2">
      <x v="5"/>
      <x v="13"/>
      <x v="13"/>
      <x v="9"/>
    </i>
    <i r="2">
      <x v="8"/>
      <x v="16"/>
      <x v="16"/>
      <x v="2"/>
    </i>
    <i>
      <x v="2"/>
      <x/>
      <x v="6"/>
      <x v="14"/>
      <x v="14"/>
      <x v="1"/>
    </i>
    <i r="2">
      <x v="9"/>
      <x v="17"/>
      <x v="17"/>
      <x v="3"/>
    </i>
    <i r="1">
      <x v="1"/>
      <x v="2"/>
      <x v="20"/>
      <x v="20"/>
      <x v="6"/>
    </i>
    <i>
      <x v="3"/>
      <x/>
      <x v="10"/>
      <x v="18"/>
      <x v="18"/>
      <x v="4"/>
    </i>
    <i r="1">
      <x v="1"/>
      <x v="1"/>
      <x v="19"/>
      <x v="12"/>
      <x v="5"/>
    </i>
  </rowItems>
  <colItems count="1">
    <i/>
  </colItems>
  <formats count="91">
    <format dxfId="145">
      <pivotArea type="all" dataOnly="0" outline="0" fieldPosition="0"/>
    </format>
    <format dxfId="144">
      <pivotArea dataOnly="0" labelOnly="1" outline="0" fieldPosition="0">
        <references count="1">
          <reference field="2" count="0"/>
        </references>
      </pivotArea>
    </format>
    <format dxfId="143">
      <pivotArea dataOnly="0" labelOnly="1" outline="0" fieldPosition="0">
        <references count="2">
          <reference field="1" count="2">
            <x v="0"/>
            <x v="2"/>
          </reference>
          <reference field="2" count="1" selected="0">
            <x v="0"/>
          </reference>
        </references>
      </pivotArea>
    </format>
    <format dxfId="142">
      <pivotArea dataOnly="0" labelOnly="1" outline="0" fieldPosition="0">
        <references count="2">
          <reference field="1" count="1">
            <x v="0"/>
          </reference>
          <reference field="2" count="1" selected="0">
            <x v="1"/>
          </reference>
        </references>
      </pivotArea>
    </format>
    <format dxfId="141">
      <pivotArea dataOnly="0" labelOnly="1" outline="0" fieldPosition="0">
        <references count="2">
          <reference field="1" count="1">
            <x v="1"/>
          </reference>
          <reference field="2" count="1" selected="0">
            <x v="2"/>
          </reference>
        </references>
      </pivotArea>
    </format>
    <format dxfId="140">
      <pivotArea dataOnly="0" labelOnly="1" outline="0" fieldPosition="0">
        <references count="2">
          <reference field="1" count="2">
            <x v="0"/>
            <x v="1"/>
          </reference>
          <reference field="2" count="1" selected="0">
            <x v="3"/>
          </reference>
        </references>
      </pivotArea>
    </format>
    <format dxfId="139">
      <pivotArea dataOnly="0" labelOnly="1" outline="0" fieldPosition="0">
        <references count="3">
          <reference field="0" count="3">
            <x v="0"/>
            <x v="7"/>
            <x v="11"/>
          </reference>
          <reference field="1" count="1" selected="0">
            <x v="0"/>
          </reference>
          <reference field="2" count="1" selected="0">
            <x v="0"/>
          </reference>
        </references>
      </pivotArea>
    </format>
    <format dxfId="138">
      <pivotArea dataOnly="0" labelOnly="1" outline="0" fieldPosition="0">
        <references count="3">
          <reference field="0" count="1">
            <x v="3"/>
          </reference>
          <reference field="1" count="1" selected="0">
            <x v="2"/>
          </reference>
          <reference field="2" count="1" selected="0">
            <x v="0"/>
          </reference>
        </references>
      </pivotArea>
    </format>
    <format dxfId="137">
      <pivotArea dataOnly="0" labelOnly="1" outline="0" fieldPosition="0">
        <references count="3">
          <reference field="0" count="3">
            <x v="4"/>
            <x v="5"/>
            <x v="8"/>
          </reference>
          <reference field="1" count="1" selected="0">
            <x v="0"/>
          </reference>
          <reference field="2" count="1" selected="0">
            <x v="1"/>
          </reference>
        </references>
      </pivotArea>
    </format>
    <format dxfId="136">
      <pivotArea dataOnly="0" labelOnly="1" outline="0" fieldPosition="0">
        <references count="3">
          <reference field="0" count="2">
            <x v="6"/>
            <x v="9"/>
          </reference>
          <reference field="1" count="1" selected="0">
            <x v="0"/>
          </reference>
          <reference field="2" count="1" selected="0">
            <x v="2"/>
          </reference>
        </references>
      </pivotArea>
    </format>
    <format dxfId="135">
      <pivotArea dataOnly="0" labelOnly="1" outline="0" fieldPosition="0">
        <references count="3">
          <reference field="0" count="1">
            <x v="2"/>
          </reference>
          <reference field="1" count="1" selected="0">
            <x v="1"/>
          </reference>
          <reference field="2" count="1" selected="0">
            <x v="2"/>
          </reference>
        </references>
      </pivotArea>
    </format>
    <format dxfId="134">
      <pivotArea dataOnly="0" labelOnly="1" outline="0" fieldPosition="0">
        <references count="3">
          <reference field="0" count="1">
            <x v="10"/>
          </reference>
          <reference field="1" count="1" selected="0">
            <x v="0"/>
          </reference>
          <reference field="2" count="1" selected="0">
            <x v="3"/>
          </reference>
        </references>
      </pivotArea>
    </format>
    <format dxfId="133">
      <pivotArea dataOnly="0" labelOnly="1" outline="0" fieldPosition="0">
        <references count="3">
          <reference field="0" count="1">
            <x v="1"/>
          </reference>
          <reference field="1" count="1" selected="0">
            <x v="1"/>
          </reference>
          <reference field="2" count="1" selected="0">
            <x v="3"/>
          </reference>
        </references>
      </pivotArea>
    </format>
    <format dxfId="132">
      <pivotArea field="2" type="button" dataOnly="0" labelOnly="1" outline="0" axis="axisRow" fieldPosition="0"/>
    </format>
    <format dxfId="131">
      <pivotArea field="1" type="button" dataOnly="0" labelOnly="1" outline="0" axis="axisRow" fieldPosition="1"/>
    </format>
    <format dxfId="130">
      <pivotArea field="0" type="button" dataOnly="0" labelOnly="1" outline="0" axis="axisRow" fieldPosition="2"/>
    </format>
    <format dxfId="129">
      <pivotArea field="3" type="button" dataOnly="0" labelOnly="1" outline="0" axis="axisRow" fieldPosition="3"/>
    </format>
    <format dxfId="128">
      <pivotArea field="4" type="button" dataOnly="0" labelOnly="1" outline="0" axis="axisRow" fieldPosition="4"/>
    </format>
    <format dxfId="127">
      <pivotArea field="6" type="button" dataOnly="0" labelOnly="1" outline="0" axis="axisRow" fieldPosition="5"/>
    </format>
    <format dxfId="126">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125">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124">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123">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122">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121">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120">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19">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118">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117">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116">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115">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114">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113">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112">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111">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110">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109">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108">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107">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106">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105">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104">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103">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102">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6" count="1">
            <x v="10"/>
          </reference>
        </references>
      </pivotArea>
    </format>
    <format dxfId="101">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6" count="1">
            <x v="5"/>
          </reference>
        </references>
      </pivotArea>
    </format>
    <format dxfId="100">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6" count="1">
            <x v="8"/>
          </reference>
        </references>
      </pivotArea>
    </format>
    <format dxfId="99">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6" count="1">
            <x v="7"/>
          </reference>
        </references>
      </pivotArea>
    </format>
    <format dxfId="98">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6" count="1">
            <x v="0"/>
          </reference>
        </references>
      </pivotArea>
    </format>
    <format dxfId="97">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6" count="1">
            <x v="9"/>
          </reference>
        </references>
      </pivotArea>
    </format>
    <format dxfId="96">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6" count="1">
            <x v="2"/>
          </reference>
        </references>
      </pivotArea>
    </format>
    <format dxfId="95">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6" count="1">
            <x v="1"/>
          </reference>
        </references>
      </pivotArea>
    </format>
    <format dxfId="94">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6" count="1">
            <x v="3"/>
          </reference>
        </references>
      </pivotArea>
    </format>
    <format dxfId="93">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6" count="1">
            <x v="6"/>
          </reference>
        </references>
      </pivotArea>
    </format>
    <format dxfId="92">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6" count="1">
            <x v="4"/>
          </reference>
        </references>
      </pivotArea>
    </format>
    <format dxfId="91">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6" count="1">
            <x v="5"/>
          </reference>
        </references>
      </pivotArea>
    </format>
    <format dxfId="35">
      <pivotArea dataOnly="0" labelOnly="1" outline="0" fieldPosition="0">
        <references count="4">
          <reference field="0" count="1" selected="0">
            <x v="0"/>
          </reference>
          <reference field="1" count="1" selected="0">
            <x v="0"/>
          </reference>
          <reference field="2" count="1" selected="0">
            <x v="0"/>
          </reference>
          <reference field="3" count="1">
            <x v="11"/>
          </reference>
        </references>
      </pivotArea>
    </format>
    <format dxfId="34">
      <pivotArea dataOnly="0" labelOnly="1" outline="0" fieldPosition="0">
        <references count="4">
          <reference field="0" count="1" selected="0">
            <x v="7"/>
          </reference>
          <reference field="1" count="1" selected="0">
            <x v="0"/>
          </reference>
          <reference field="2" count="1" selected="0">
            <x v="0"/>
          </reference>
          <reference field="3" count="1">
            <x v="15"/>
          </reference>
        </references>
      </pivotArea>
    </format>
    <format dxfId="33">
      <pivotArea dataOnly="0" labelOnly="1" outline="0" fieldPosition="0">
        <references count="4">
          <reference field="0" count="1" selected="0">
            <x v="11"/>
          </reference>
          <reference field="1" count="1" selected="0">
            <x v="0"/>
          </reference>
          <reference field="2" count="1" selected="0">
            <x v="0"/>
          </reference>
          <reference field="3" count="1">
            <x v="18"/>
          </reference>
        </references>
      </pivotArea>
    </format>
    <format dxfId="32">
      <pivotArea dataOnly="0" labelOnly="1" outline="0" fieldPosition="0">
        <references count="4">
          <reference field="0" count="1" selected="0">
            <x v="3"/>
          </reference>
          <reference field="1" count="1" selected="0">
            <x v="2"/>
          </reference>
          <reference field="2" count="1" selected="0">
            <x v="0"/>
          </reference>
          <reference field="3" count="1">
            <x v="21"/>
          </reference>
        </references>
      </pivotArea>
    </format>
    <format dxfId="31">
      <pivotArea dataOnly="0" labelOnly="1" outline="0" fieldPosition="0">
        <references count="4">
          <reference field="0" count="1" selected="0">
            <x v="4"/>
          </reference>
          <reference field="1" count="1" selected="0">
            <x v="0"/>
          </reference>
          <reference field="2" count="1" selected="0">
            <x v="1"/>
          </reference>
          <reference field="3" count="1">
            <x v="12"/>
          </reference>
        </references>
      </pivotArea>
    </format>
    <format dxfId="30">
      <pivotArea dataOnly="0" labelOnly="1" outline="0" fieldPosition="0">
        <references count="4">
          <reference field="0" count="1" selected="0">
            <x v="5"/>
          </reference>
          <reference field="1" count="1" selected="0">
            <x v="0"/>
          </reference>
          <reference field="2" count="1" selected="0">
            <x v="1"/>
          </reference>
          <reference field="3" count="1">
            <x v="13"/>
          </reference>
        </references>
      </pivotArea>
    </format>
    <format dxfId="29">
      <pivotArea dataOnly="0" labelOnly="1" outline="0" fieldPosition="0">
        <references count="4">
          <reference field="0" count="1" selected="0">
            <x v="8"/>
          </reference>
          <reference field="1" count="1" selected="0">
            <x v="0"/>
          </reference>
          <reference field="2" count="1" selected="0">
            <x v="1"/>
          </reference>
          <reference field="3" count="1">
            <x v="16"/>
          </reference>
        </references>
      </pivotArea>
    </format>
    <format dxfId="28">
      <pivotArea dataOnly="0" labelOnly="1" outline="0" fieldPosition="0">
        <references count="4">
          <reference field="0" count="1" selected="0">
            <x v="6"/>
          </reference>
          <reference field="1" count="1" selected="0">
            <x v="0"/>
          </reference>
          <reference field="2" count="1" selected="0">
            <x v="2"/>
          </reference>
          <reference field="3" count="1">
            <x v="14"/>
          </reference>
        </references>
      </pivotArea>
    </format>
    <format dxfId="27">
      <pivotArea dataOnly="0" labelOnly="1" outline="0" fieldPosition="0">
        <references count="4">
          <reference field="0" count="1" selected="0">
            <x v="9"/>
          </reference>
          <reference field="1" count="1" selected="0">
            <x v="0"/>
          </reference>
          <reference field="2" count="1" selected="0">
            <x v="2"/>
          </reference>
          <reference field="3" count="1">
            <x v="17"/>
          </reference>
        </references>
      </pivotArea>
    </format>
    <format dxfId="26">
      <pivotArea dataOnly="0" labelOnly="1" outline="0" fieldPosition="0">
        <references count="4">
          <reference field="0" count="1" selected="0">
            <x v="2"/>
          </reference>
          <reference field="1" count="1" selected="0">
            <x v="1"/>
          </reference>
          <reference field="2" count="1" selected="0">
            <x v="2"/>
          </reference>
          <reference field="3" count="1">
            <x v="20"/>
          </reference>
        </references>
      </pivotArea>
    </format>
    <format dxfId="25">
      <pivotArea dataOnly="0" labelOnly="1" outline="0" fieldPosition="0">
        <references count="4">
          <reference field="0" count="1" selected="0">
            <x v="10"/>
          </reference>
          <reference field="1" count="1" selected="0">
            <x v="0"/>
          </reference>
          <reference field="2" count="1" selected="0">
            <x v="3"/>
          </reference>
          <reference field="3" count="1">
            <x v="18"/>
          </reference>
        </references>
      </pivotArea>
    </format>
    <format dxfId="24">
      <pivotArea dataOnly="0" labelOnly="1" outline="0" fieldPosition="0">
        <references count="4">
          <reference field="0" count="1" selected="0">
            <x v="1"/>
          </reference>
          <reference field="1" count="1" selected="0">
            <x v="1"/>
          </reference>
          <reference field="2" count="1" selected="0">
            <x v="3"/>
          </reference>
          <reference field="3" count="1">
            <x v="19"/>
          </reference>
        </references>
      </pivotArea>
    </format>
    <format dxfId="23">
      <pivotArea dataOnly="0" labelOnly="1" outline="0" fieldPosition="0">
        <references count="5">
          <reference field="0" count="1" selected="0">
            <x v="0"/>
          </reference>
          <reference field="1" count="1" selected="0">
            <x v="0"/>
          </reference>
          <reference field="2" count="1" selected="0">
            <x v="0"/>
          </reference>
          <reference field="3" count="1" selected="0">
            <x v="11"/>
          </reference>
          <reference field="4" count="1">
            <x v="11"/>
          </reference>
        </references>
      </pivotArea>
    </format>
    <format dxfId="22">
      <pivotArea dataOnly="0" labelOnly="1" outline="0" fieldPosition="0">
        <references count="5">
          <reference field="0" count="1" selected="0">
            <x v="7"/>
          </reference>
          <reference field="1" count="1" selected="0">
            <x v="0"/>
          </reference>
          <reference field="2" count="1" selected="0">
            <x v="0"/>
          </reference>
          <reference field="3" count="1" selected="0">
            <x v="15"/>
          </reference>
          <reference field="4" count="1">
            <x v="15"/>
          </reference>
        </references>
      </pivotArea>
    </format>
    <format dxfId="21">
      <pivotArea dataOnly="0" labelOnly="1" outline="0" fieldPosition="0">
        <references count="5">
          <reference field="0" count="1" selected="0">
            <x v="11"/>
          </reference>
          <reference field="1" count="1" selected="0">
            <x v="0"/>
          </reference>
          <reference field="2" count="1" selected="0">
            <x v="0"/>
          </reference>
          <reference field="3" count="1" selected="0">
            <x v="18"/>
          </reference>
          <reference field="4" count="1">
            <x v="19"/>
          </reference>
        </references>
      </pivotArea>
    </format>
    <format dxfId="20">
      <pivotArea dataOnly="0" labelOnly="1" outline="0" fieldPosition="0">
        <references count="5">
          <reference field="0" count="1" selected="0">
            <x v="3"/>
          </reference>
          <reference field="1" count="1" selected="0">
            <x v="2"/>
          </reference>
          <reference field="2" count="1" selected="0">
            <x v="0"/>
          </reference>
          <reference field="3" count="1" selected="0">
            <x v="21"/>
          </reference>
          <reference field="4" count="1">
            <x v="21"/>
          </reference>
        </references>
      </pivotArea>
    </format>
    <format dxfId="19">
      <pivotArea dataOnly="0" labelOnly="1" outline="0" fieldPosition="0">
        <references count="5">
          <reference field="0" count="1" selected="0">
            <x v="4"/>
          </reference>
          <reference field="1" count="1" selected="0">
            <x v="0"/>
          </reference>
          <reference field="2" count="1" selected="0">
            <x v="1"/>
          </reference>
          <reference field="3" count="1" selected="0">
            <x v="12"/>
          </reference>
          <reference field="4" count="1">
            <x v="12"/>
          </reference>
        </references>
      </pivotArea>
    </format>
    <format dxfId="18">
      <pivotArea dataOnly="0" labelOnly="1" outline="0" fieldPosition="0">
        <references count="5">
          <reference field="0" count="1" selected="0">
            <x v="5"/>
          </reference>
          <reference field="1" count="1" selected="0">
            <x v="0"/>
          </reference>
          <reference field="2" count="1" selected="0">
            <x v="1"/>
          </reference>
          <reference field="3" count="1" selected="0">
            <x v="13"/>
          </reference>
          <reference field="4" count="1">
            <x v="13"/>
          </reference>
        </references>
      </pivotArea>
    </format>
    <format dxfId="17">
      <pivotArea dataOnly="0" labelOnly="1" outline="0" fieldPosition="0">
        <references count="5">
          <reference field="0" count="1" selected="0">
            <x v="8"/>
          </reference>
          <reference field="1" count="1" selected="0">
            <x v="0"/>
          </reference>
          <reference field="2" count="1" selected="0">
            <x v="1"/>
          </reference>
          <reference field="3" count="1" selected="0">
            <x v="16"/>
          </reference>
          <reference field="4" count="1">
            <x v="16"/>
          </reference>
        </references>
      </pivotArea>
    </format>
    <format dxfId="16">
      <pivotArea dataOnly="0" labelOnly="1" outline="0" fieldPosition="0">
        <references count="5">
          <reference field="0" count="1" selected="0">
            <x v="6"/>
          </reference>
          <reference field="1" count="1" selected="0">
            <x v="0"/>
          </reference>
          <reference field="2" count="1" selected="0">
            <x v="2"/>
          </reference>
          <reference field="3" count="1" selected="0">
            <x v="14"/>
          </reference>
          <reference field="4" count="1">
            <x v="14"/>
          </reference>
        </references>
      </pivotArea>
    </format>
    <format dxfId="15">
      <pivotArea dataOnly="0" labelOnly="1" outline="0" fieldPosition="0">
        <references count="5">
          <reference field="0" count="1" selected="0">
            <x v="9"/>
          </reference>
          <reference field="1" count="1" selected="0">
            <x v="0"/>
          </reference>
          <reference field="2" count="1" selected="0">
            <x v="2"/>
          </reference>
          <reference field="3" count="1" selected="0">
            <x v="17"/>
          </reference>
          <reference field="4" count="1">
            <x v="17"/>
          </reference>
        </references>
      </pivotArea>
    </format>
    <format dxfId="14">
      <pivotArea dataOnly="0" labelOnly="1" outline="0" fieldPosition="0">
        <references count="5">
          <reference field="0" count="1" selected="0">
            <x v="2"/>
          </reference>
          <reference field="1" count="1" selected="0">
            <x v="1"/>
          </reference>
          <reference field="2" count="1" selected="0">
            <x v="2"/>
          </reference>
          <reference field="3" count="1" selected="0">
            <x v="20"/>
          </reference>
          <reference field="4" count="1">
            <x v="20"/>
          </reference>
        </references>
      </pivotArea>
    </format>
    <format dxfId="13">
      <pivotArea dataOnly="0" labelOnly="1" outline="0" fieldPosition="0">
        <references count="5">
          <reference field="0" count="1" selected="0">
            <x v="10"/>
          </reference>
          <reference field="1" count="1" selected="0">
            <x v="0"/>
          </reference>
          <reference field="2" count="1" selected="0">
            <x v="3"/>
          </reference>
          <reference field="3" count="1" selected="0">
            <x v="18"/>
          </reference>
          <reference field="4" count="1">
            <x v="18"/>
          </reference>
        </references>
      </pivotArea>
    </format>
    <format dxfId="12">
      <pivotArea dataOnly="0" labelOnly="1" outline="0" fieldPosition="0">
        <references count="5">
          <reference field="0" count="1" selected="0">
            <x v="1"/>
          </reference>
          <reference field="1" count="1" selected="0">
            <x v="1"/>
          </reference>
          <reference field="2" count="1" selected="0">
            <x v="3"/>
          </reference>
          <reference field="3" count="1" selected="0">
            <x v="19"/>
          </reference>
          <reference field="4" count="1">
            <x v="12"/>
          </reference>
        </references>
      </pivotArea>
    </format>
    <format dxfId="11">
      <pivotArea dataOnly="0" labelOnly="1" outline="0" fieldPosition="0">
        <references count="6">
          <reference field="0" count="1" selected="0">
            <x v="0"/>
          </reference>
          <reference field="1" count="1" selected="0">
            <x v="0"/>
          </reference>
          <reference field="2" count="1" selected="0">
            <x v="0"/>
          </reference>
          <reference field="3" count="1" selected="0">
            <x v="11"/>
          </reference>
          <reference field="4" count="1" selected="0">
            <x v="11"/>
          </reference>
          <reference field="6" count="1">
            <x v="10"/>
          </reference>
        </references>
      </pivotArea>
    </format>
    <format dxfId="10">
      <pivotArea dataOnly="0" labelOnly="1" outline="0" fieldPosition="0">
        <references count="6">
          <reference field="0" count="1" selected="0">
            <x v="7"/>
          </reference>
          <reference field="1" count="1" selected="0">
            <x v="0"/>
          </reference>
          <reference field="2" count="1" selected="0">
            <x v="0"/>
          </reference>
          <reference field="3" count="1" selected="0">
            <x v="15"/>
          </reference>
          <reference field="4" count="1" selected="0">
            <x v="15"/>
          </reference>
          <reference field="6" count="1">
            <x v="5"/>
          </reference>
        </references>
      </pivotArea>
    </format>
    <format dxfId="9">
      <pivotArea dataOnly="0" labelOnly="1" outline="0" fieldPosition="0">
        <references count="6">
          <reference field="0" count="1" selected="0">
            <x v="11"/>
          </reference>
          <reference field="1" count="1" selected="0">
            <x v="0"/>
          </reference>
          <reference field="2" count="1" selected="0">
            <x v="0"/>
          </reference>
          <reference field="3" count="1" selected="0">
            <x v="18"/>
          </reference>
          <reference field="4" count="1" selected="0">
            <x v="19"/>
          </reference>
          <reference field="6" count="1">
            <x v="8"/>
          </reference>
        </references>
      </pivotArea>
    </format>
    <format dxfId="8">
      <pivotArea dataOnly="0" labelOnly="1" outline="0" fieldPosition="0">
        <references count="6">
          <reference field="0" count="1" selected="0">
            <x v="3"/>
          </reference>
          <reference field="1" count="1" selected="0">
            <x v="2"/>
          </reference>
          <reference field="2" count="1" selected="0">
            <x v="0"/>
          </reference>
          <reference field="3" count="1" selected="0">
            <x v="21"/>
          </reference>
          <reference field="4" count="1" selected="0">
            <x v="21"/>
          </reference>
          <reference field="6" count="1">
            <x v="7"/>
          </reference>
        </references>
      </pivotArea>
    </format>
    <format dxfId="7">
      <pivotArea dataOnly="0" labelOnly="1" outline="0" fieldPosition="0">
        <references count="6">
          <reference field="0" count="1" selected="0">
            <x v="4"/>
          </reference>
          <reference field="1" count="1" selected="0">
            <x v="0"/>
          </reference>
          <reference field="2" count="1" selected="0">
            <x v="1"/>
          </reference>
          <reference field="3" count="1" selected="0">
            <x v="12"/>
          </reference>
          <reference field="4" count="1" selected="0">
            <x v="12"/>
          </reference>
          <reference field="6" count="1">
            <x v="0"/>
          </reference>
        </references>
      </pivotArea>
    </format>
    <format dxfId="6">
      <pivotArea dataOnly="0" labelOnly="1" outline="0" fieldPosition="0">
        <references count="6">
          <reference field="0" count="1" selected="0">
            <x v="5"/>
          </reference>
          <reference field="1" count="1" selected="0">
            <x v="0"/>
          </reference>
          <reference field="2" count="1" selected="0">
            <x v="1"/>
          </reference>
          <reference field="3" count="1" selected="0">
            <x v="13"/>
          </reference>
          <reference field="4" count="1" selected="0">
            <x v="13"/>
          </reference>
          <reference field="6" count="1">
            <x v="9"/>
          </reference>
        </references>
      </pivotArea>
    </format>
    <format dxfId="5">
      <pivotArea dataOnly="0" labelOnly="1" outline="0" fieldPosition="0">
        <references count="6">
          <reference field="0" count="1" selected="0">
            <x v="8"/>
          </reference>
          <reference field="1" count="1" selected="0">
            <x v="0"/>
          </reference>
          <reference field="2" count="1" selected="0">
            <x v="1"/>
          </reference>
          <reference field="3" count="1" selected="0">
            <x v="16"/>
          </reference>
          <reference field="4" count="1" selected="0">
            <x v="16"/>
          </reference>
          <reference field="6" count="1">
            <x v="2"/>
          </reference>
        </references>
      </pivotArea>
    </format>
    <format dxfId="4">
      <pivotArea dataOnly="0" labelOnly="1" outline="0" fieldPosition="0">
        <references count="6">
          <reference field="0" count="1" selected="0">
            <x v="6"/>
          </reference>
          <reference field="1" count="1" selected="0">
            <x v="0"/>
          </reference>
          <reference field="2" count="1" selected="0">
            <x v="2"/>
          </reference>
          <reference field="3" count="1" selected="0">
            <x v="14"/>
          </reference>
          <reference field="4" count="1" selected="0">
            <x v="14"/>
          </reference>
          <reference field="6" count="1">
            <x v="1"/>
          </reference>
        </references>
      </pivotArea>
    </format>
    <format dxfId="3">
      <pivotArea dataOnly="0" labelOnly="1" outline="0" fieldPosition="0">
        <references count="6">
          <reference field="0" count="1" selected="0">
            <x v="9"/>
          </reference>
          <reference field="1" count="1" selected="0">
            <x v="0"/>
          </reference>
          <reference field="2" count="1" selected="0">
            <x v="2"/>
          </reference>
          <reference field="3" count="1" selected="0">
            <x v="17"/>
          </reference>
          <reference field="4" count="1" selected="0">
            <x v="17"/>
          </reference>
          <reference field="6" count="1">
            <x v="3"/>
          </reference>
        </references>
      </pivotArea>
    </format>
    <format dxfId="2">
      <pivotArea dataOnly="0" labelOnly="1" outline="0" fieldPosition="0">
        <references count="6">
          <reference field="0" count="1" selected="0">
            <x v="2"/>
          </reference>
          <reference field="1" count="1" selected="0">
            <x v="1"/>
          </reference>
          <reference field="2" count="1" selected="0">
            <x v="2"/>
          </reference>
          <reference field="3" count="1" selected="0">
            <x v="20"/>
          </reference>
          <reference field="4" count="1" selected="0">
            <x v="20"/>
          </reference>
          <reference field="6" count="1">
            <x v="6"/>
          </reference>
        </references>
      </pivotArea>
    </format>
    <format dxfId="1">
      <pivotArea dataOnly="0" labelOnly="1" outline="0" fieldPosition="0">
        <references count="6">
          <reference field="0" count="1" selected="0">
            <x v="10"/>
          </reference>
          <reference field="1" count="1" selected="0">
            <x v="0"/>
          </reference>
          <reference field="2" count="1" selected="0">
            <x v="3"/>
          </reference>
          <reference field="3" count="1" selected="0">
            <x v="18"/>
          </reference>
          <reference field="4" count="1" selected="0">
            <x v="18"/>
          </reference>
          <reference field="6" count="1">
            <x v="4"/>
          </reference>
        </references>
      </pivotArea>
    </format>
    <format dxfId="0">
      <pivotArea dataOnly="0" labelOnly="1" outline="0" fieldPosition="0">
        <references count="6">
          <reference field="0" count="1" selected="0">
            <x v="1"/>
          </reference>
          <reference field="1" count="1" selected="0">
            <x v="1"/>
          </reference>
          <reference field="2" count="1" selected="0">
            <x v="3"/>
          </reference>
          <reference field="3" count="1" selected="0">
            <x v="19"/>
          </reference>
          <reference field="4" count="1" selected="0">
            <x v="12"/>
          </reference>
          <reference field="6" count="1">
            <x v="5"/>
          </reference>
        </references>
      </pivotArea>
    </format>
  </formats>
  <pivotTableStyleInfo name="Détails des devoirs" showRowHeaders="1" showColHeaders="1" showRowStripes="0" showColStripes="0" showLastColumn="1"/>
  <extLst>
    <ext xmlns:x14="http://schemas.microsoft.com/office/spreadsheetml/2009/9/main" uri="{962EF5D1-5CA2-4c93-8EF4-DBF5C05439D2}">
      <x14:pivotTableDefinition xmlns:xm="http://schemas.microsoft.com/office/excel/2006/main" altTextSummary="Les détails des devoirs, qui sont regroupés par enseignant, puis par cours, sont mis à jour automatiquement à partir du tableau Devoirs de la feuille de calcul Planning des devoir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_Devoir" sourceName="Devoir">
  <pivotTables>
    <pivotTable tabId="3" name="AssignmentsPivotTable"/>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_Date_de_début" sourceName="Date de début">
  <pivotTables>
    <pivotTable tabId="3" name="AssignmentsPivotTable"/>
  </pivotTables>
  <data>
    <tabular pivotCacheId="3" showMissing="0">
      <items count="22">
        <i x="3" s="1"/>
        <i x="8" s="1"/>
        <i x="5" s="1"/>
        <i x="0" s="1"/>
        <i x="10" s="1"/>
        <i x="4" s="1"/>
        <i x="6" s="1"/>
        <i x="1" s="1"/>
        <i x="2" s="1"/>
        <i x="9" s="1"/>
        <i x="7" s="1"/>
        <i x="17" s="1" nd="1"/>
        <i x="21" s="1" nd="1"/>
        <i x="19" s="1" nd="1"/>
        <i x="13" s="1" nd="1"/>
        <i x="11" s="1" nd="1"/>
        <i x="14" s="1" nd="1"/>
        <i x="20" s="1" nd="1"/>
        <i x="16" s="1" nd="1"/>
        <i x="15" s="1" nd="1"/>
        <i x="12" s="1" nd="1"/>
        <i x="1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_Cours" sourceName="Cours">
  <pivotTables>
    <pivotTable tabId="3" name="AssignmentsPivotTable"/>
  </pivotTables>
  <data>
    <tabular pivotCacheId="3"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_Date_d’échéance" sourceName="Date d’échéance">
  <pivotTables>
    <pivotTable tabId="3" name="AssignmentsPivotTable"/>
  </pivotTables>
  <data>
    <tabular pivotCacheId="3" showMissing="0">
      <items count="22">
        <i x="8" s="1"/>
        <i x="4" s="1"/>
        <i x="6" s="1"/>
        <i x="0" s="1"/>
        <i x="3" s="1"/>
        <i x="2" s="1"/>
        <i x="10" s="1"/>
        <i x="7" s="1"/>
        <i x="9" s="1"/>
        <i x="1" s="1"/>
        <i x="5" s="1"/>
        <i x="16" s="1" nd="1"/>
        <i x="14" s="1" nd="1"/>
        <i x="12" s="1" nd="1"/>
        <i x="17" s="1" nd="1"/>
        <i x="20" s="1" nd="1"/>
        <i x="18" s="1" nd="1"/>
        <i x="15" s="1" nd="1"/>
        <i x="21" s="1" nd="1"/>
        <i x="11" s="1" nd="1"/>
        <i x="13" s="1" nd="1"/>
        <i x="1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_Pourcentage" sourceName="Pourcentage">
  <pivotTables>
    <pivotTable tabId="3" name="AssignmentsPivotTable"/>
  </pivotTables>
  <data>
    <tabular pivotCacheId="3" showMissing="0">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voir" cache="Segment_Devoir" caption="Devoir" rowHeight="183600"/>
  <slicer name="Date de début" cache="Segment_Date_de_début" caption="Date de début" rowHeight="183600"/>
  <slicer name="Cours" cache="Segment_Cours" caption="Cours" rowHeight="183600"/>
  <slicer name="Date d’échéance" cache="Segment_Date_d’échéance" caption="Date d’échéance" rowHeight="183600"/>
  <slicer name="Pourcentage" cache="Segment_Pourcentage" caption="Pourcentage" rowHeight="183600"/>
</slicers>
</file>

<file path=xl/tables/table1.xml><?xml version="1.0" encoding="utf-8"?>
<table xmlns="http://schemas.openxmlformats.org/spreadsheetml/2006/main" id="2" name="Devoirs" displayName="Devoirs" ref="B5:H17" totalsRowShown="0">
  <autoFilter ref="B5:H17"/>
  <tableColumns count="7">
    <tableColumn id="2" name="Devoir" dataDxfId="152" dataCellStyle="Normal"/>
    <tableColumn id="1" name="Cours" dataDxfId="151" dataCellStyle="Normal"/>
    <tableColumn id="6" name="Enseignant" dataDxfId="150" dataCellStyle="Normal"/>
    <tableColumn id="4" name="Date de début" dataDxfId="149" dataCellStyle="Date"/>
    <tableColumn id="3" name="Date d’échéance" dataDxfId="148" dataCellStyle="Date">
      <calculatedColumnFormula>TODAY()+(ROW(A1)*10)-25</calculatedColumnFormula>
    </tableColumn>
    <tableColumn id="5" name="Avancement" dataDxfId="147" dataCellStyle="Pourcentage">
      <calculatedColumnFormula>Devoirs[[#This Row],[Pourcentage]]</calculatedColumnFormula>
    </tableColumn>
    <tableColumn id="7" name="Pourcentage" dataDxfId="146" dataCellStyle="Pourcentage"/>
  </tableColumns>
  <tableStyleInfo name="Planning des devoirs" showFirstColumn="0" showLastColumn="0" showRowStripes="1" showColumnStripes="0"/>
  <extLst>
    <ext xmlns:x14="http://schemas.microsoft.com/office/spreadsheetml/2009/9/main" uri="{504A1905-F514-4f6f-8877-14C23A59335A}">
      <x14:table altTextSummary="Entrez le devoir, le cours, l’enseignant, la date de début, la date d’échéance et le pourcentage d’achèvement dans ce tableau. La barre d’avancement est mise à jour automatiquemen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tabSelected="1" zoomScaleNormal="100" zoomScaleSheetLayoutView="115" workbookViewId="0"/>
  </sheetViews>
  <sheetFormatPr baseColWidth="10" defaultColWidth="9.140625" defaultRowHeight="30" customHeight="1" x14ac:dyDescent="0.25"/>
  <cols>
    <col min="1" max="1" width="2.7109375" customWidth="1"/>
    <col min="2" max="2" width="61.7109375" customWidth="1"/>
    <col min="3" max="3" width="24.85546875" customWidth="1"/>
    <col min="4" max="4" width="27.140625" customWidth="1"/>
    <col min="5" max="5" width="21.28515625" style="11" customWidth="1"/>
    <col min="6" max="6" width="18.85546875" style="11" customWidth="1"/>
    <col min="7" max="7" width="15.5703125" customWidth="1"/>
    <col min="8" max="8" width="14.85546875" customWidth="1"/>
    <col min="9" max="9" width="2.7109375" customWidth="1"/>
    <col min="10" max="10" width="3.7109375" customWidth="1"/>
  </cols>
  <sheetData>
    <row r="1" spans="2:8" ht="37.5" customHeight="1" x14ac:dyDescent="0.25">
      <c r="B1" s="28" t="s">
        <v>0</v>
      </c>
      <c r="C1" s="28"/>
      <c r="D1" s="29" t="s">
        <v>19</v>
      </c>
      <c r="E1" s="29"/>
      <c r="F1" s="29"/>
      <c r="G1" s="29"/>
      <c r="H1" s="29"/>
    </row>
    <row r="2" spans="2:8" ht="24.95" customHeight="1" x14ac:dyDescent="0.25">
      <c r="B2" s="28"/>
      <c r="C2" s="28"/>
      <c r="D2" s="27" t="s">
        <v>20</v>
      </c>
      <c r="E2" s="27"/>
      <c r="F2" s="20" t="s">
        <v>28</v>
      </c>
      <c r="G2" s="22" t="s">
        <v>30</v>
      </c>
      <c r="H2" s="19">
        <v>0.99</v>
      </c>
    </row>
    <row r="3" spans="2:8" ht="24.95" customHeight="1" x14ac:dyDescent="0.25">
      <c r="B3" s="18" t="s">
        <v>1</v>
      </c>
      <c r="C3" s="10">
        <v>2</v>
      </c>
      <c r="D3" s="23" t="s">
        <v>21</v>
      </c>
      <c r="E3" s="13"/>
      <c r="F3" s="14"/>
      <c r="G3" s="5"/>
      <c r="H3" s="5"/>
    </row>
    <row r="4" spans="2:8" ht="13.5" customHeight="1" x14ac:dyDescent="0.25">
      <c r="E4" s="12"/>
      <c r="F4" s="12"/>
    </row>
    <row r="5" spans="2:8" ht="30" customHeight="1" x14ac:dyDescent="0.25">
      <c r="B5" s="15" t="s">
        <v>2</v>
      </c>
      <c r="C5" s="15" t="s">
        <v>15</v>
      </c>
      <c r="D5" s="15" t="s">
        <v>22</v>
      </c>
      <c r="E5" s="16" t="s">
        <v>27</v>
      </c>
      <c r="F5" s="16" t="s">
        <v>29</v>
      </c>
      <c r="G5" s="15" t="s">
        <v>31</v>
      </c>
      <c r="H5" s="15" t="s">
        <v>32</v>
      </c>
    </row>
    <row r="6" spans="2:8" ht="30" customHeight="1" x14ac:dyDescent="0.25">
      <c r="B6" s="6" t="s">
        <v>3</v>
      </c>
      <c r="C6" s="24" t="s">
        <v>16</v>
      </c>
      <c r="D6" s="24" t="s">
        <v>23</v>
      </c>
      <c r="E6" s="25">
        <f ca="1">TODAY()-30</f>
        <v>43177</v>
      </c>
      <c r="F6" s="25">
        <f ca="1">TODAY()+30</f>
        <v>43237</v>
      </c>
      <c r="G6" s="9">
        <f>Devoirs[[#This Row],[Pourcentage]]</f>
        <v>1</v>
      </c>
      <c r="H6" s="21">
        <v>1</v>
      </c>
    </row>
    <row r="7" spans="2:8" ht="30" customHeight="1" x14ac:dyDescent="0.25">
      <c r="B7" s="6" t="s">
        <v>4</v>
      </c>
      <c r="C7" s="24" t="s">
        <v>16</v>
      </c>
      <c r="D7" s="24" t="s">
        <v>24</v>
      </c>
      <c r="E7" s="25">
        <f ca="1">TODAY()-20</f>
        <v>43187</v>
      </c>
      <c r="F7" s="25">
        <f ca="1">TODAY()+60</f>
        <v>43267</v>
      </c>
      <c r="G7" s="9">
        <f>Devoirs[[#This Row],[Pourcentage]]</f>
        <v>0.1</v>
      </c>
      <c r="H7" s="21">
        <v>0.1</v>
      </c>
    </row>
    <row r="8" spans="2:8" ht="30" customHeight="1" x14ac:dyDescent="0.25">
      <c r="B8" s="6" t="s">
        <v>5</v>
      </c>
      <c r="C8" s="24" t="s">
        <v>16</v>
      </c>
      <c r="D8" s="24" t="s">
        <v>24</v>
      </c>
      <c r="E8" s="25">
        <f ca="1">TODAY()-15</f>
        <v>43192</v>
      </c>
      <c r="F8" s="25">
        <f ca="1">TODAY()+42</f>
        <v>43249</v>
      </c>
      <c r="G8" s="9">
        <f>Devoirs[[#This Row],[Pourcentage]]</f>
        <v>0.8</v>
      </c>
      <c r="H8" s="21">
        <v>0.8</v>
      </c>
    </row>
    <row r="9" spans="2:8" ht="30" customHeight="1" x14ac:dyDescent="0.25">
      <c r="B9" s="6" t="s">
        <v>6</v>
      </c>
      <c r="C9" s="24" t="s">
        <v>16</v>
      </c>
      <c r="D9" s="24" t="s">
        <v>25</v>
      </c>
      <c r="E9" s="25">
        <f ca="1">TODAY()-60</f>
        <v>43147</v>
      </c>
      <c r="F9" s="25">
        <f ca="1">TODAY()+40</f>
        <v>43247</v>
      </c>
      <c r="G9" s="9">
        <f>Devoirs[[#This Row],[Pourcentage]]</f>
        <v>0.2</v>
      </c>
      <c r="H9" s="21">
        <v>0.2</v>
      </c>
    </row>
    <row r="10" spans="2:8" ht="30" customHeight="1" x14ac:dyDescent="0.25">
      <c r="B10" s="6" t="s">
        <v>7</v>
      </c>
      <c r="C10" s="24" t="s">
        <v>16</v>
      </c>
      <c r="D10" s="24" t="s">
        <v>23</v>
      </c>
      <c r="E10" s="25">
        <f ca="1">TODAY()-25</f>
        <v>43182</v>
      </c>
      <c r="F10" s="25">
        <f ca="1">TODAY()+20</f>
        <v>43227</v>
      </c>
      <c r="G10" s="9">
        <f>Devoirs[[#This Row],[Pourcentage]]</f>
        <v>0.5</v>
      </c>
      <c r="H10" s="21">
        <v>0.5</v>
      </c>
    </row>
    <row r="11" spans="2:8" ht="30" customHeight="1" x14ac:dyDescent="0.25">
      <c r="B11" s="6" t="s">
        <v>8</v>
      </c>
      <c r="C11" s="24" t="s">
        <v>16</v>
      </c>
      <c r="D11" s="24" t="s">
        <v>24</v>
      </c>
      <c r="E11" s="25">
        <f ca="1">TODAY()-34</f>
        <v>43173</v>
      </c>
      <c r="F11" s="25">
        <f ca="1">TODAY()+80</f>
        <v>43287</v>
      </c>
      <c r="G11" s="9">
        <f>Devoirs[[#This Row],[Pourcentage]]</f>
        <v>0.3</v>
      </c>
      <c r="H11" s="21">
        <v>0.3</v>
      </c>
    </row>
    <row r="12" spans="2:8" ht="30" customHeight="1" x14ac:dyDescent="0.25">
      <c r="B12" s="6" t="s">
        <v>9</v>
      </c>
      <c r="C12" s="24" t="s">
        <v>16</v>
      </c>
      <c r="D12" s="24" t="s">
        <v>25</v>
      </c>
      <c r="E12" s="25">
        <f ca="1">TODAY()-22</f>
        <v>43185</v>
      </c>
      <c r="F12" s="25">
        <f ca="1">TODAY()+24</f>
        <v>43231</v>
      </c>
      <c r="G12" s="9">
        <f>Devoirs[[#This Row],[Pourcentage]]</f>
        <v>0.35</v>
      </c>
      <c r="H12" s="21">
        <v>0.35</v>
      </c>
    </row>
    <row r="13" spans="2:8" ht="30" customHeight="1" x14ac:dyDescent="0.25">
      <c r="B13" s="6" t="s">
        <v>10</v>
      </c>
      <c r="C13" s="24" t="s">
        <v>16</v>
      </c>
      <c r="D13" s="24" t="s">
        <v>26</v>
      </c>
      <c r="E13" s="25">
        <f ca="1">TODAY()-10</f>
        <v>43197</v>
      </c>
      <c r="F13" s="25">
        <f ca="1">TODAY()+50</f>
        <v>43257</v>
      </c>
      <c r="G13" s="9">
        <f>Devoirs[[#This Row],[Pourcentage]]</f>
        <v>0.4</v>
      </c>
      <c r="H13" s="21">
        <v>0.4</v>
      </c>
    </row>
    <row r="14" spans="2:8" ht="30" customHeight="1" x14ac:dyDescent="0.25">
      <c r="B14" s="6" t="s">
        <v>11</v>
      </c>
      <c r="C14" s="24" t="s">
        <v>16</v>
      </c>
      <c r="D14" s="24" t="s">
        <v>23</v>
      </c>
      <c r="E14" s="25">
        <f ca="1">TODAY()-10</f>
        <v>43197</v>
      </c>
      <c r="F14" s="25">
        <f ca="1">TODAY()+18</f>
        <v>43225</v>
      </c>
      <c r="G14" s="9">
        <f>Devoirs[[#This Row],[Pourcentage]]</f>
        <v>0.75</v>
      </c>
      <c r="H14" s="21">
        <v>0.75</v>
      </c>
    </row>
    <row r="15" spans="2:8" ht="30" customHeight="1" x14ac:dyDescent="0.25">
      <c r="B15" s="6" t="s">
        <v>12</v>
      </c>
      <c r="C15" s="24" t="s">
        <v>17</v>
      </c>
      <c r="D15" s="24" t="s">
        <v>26</v>
      </c>
      <c r="E15" s="25">
        <f ca="1">TODAY()-50</f>
        <v>43157</v>
      </c>
      <c r="F15" s="25">
        <f ca="1">TODAY()+60</f>
        <v>43267</v>
      </c>
      <c r="G15" s="9">
        <f>Devoirs[[#This Row],[Pourcentage]]</f>
        <v>0.5</v>
      </c>
      <c r="H15" s="21">
        <v>0.5</v>
      </c>
    </row>
    <row r="16" spans="2:8" ht="30" customHeight="1" x14ac:dyDescent="0.25">
      <c r="B16" s="6" t="s">
        <v>13</v>
      </c>
      <c r="C16" s="24" t="s">
        <v>17</v>
      </c>
      <c r="D16" s="24" t="s">
        <v>25</v>
      </c>
      <c r="E16" s="25">
        <f ca="1">TODAY()-13</f>
        <v>43194</v>
      </c>
      <c r="F16" s="25">
        <f ca="1">TODAY()+55</f>
        <v>43262</v>
      </c>
      <c r="G16" s="9">
        <f>Devoirs[[#This Row],[Pourcentage]]</f>
        <v>0.55000000000000004</v>
      </c>
      <c r="H16" s="21">
        <v>0.55000000000000004</v>
      </c>
    </row>
    <row r="17" spans="2:8" ht="30" customHeight="1" x14ac:dyDescent="0.25">
      <c r="B17" s="6" t="s">
        <v>14</v>
      </c>
      <c r="C17" s="24" t="s">
        <v>18</v>
      </c>
      <c r="D17" s="24" t="s">
        <v>23</v>
      </c>
      <c r="E17" s="25">
        <f ca="1">TODAY()-28</f>
        <v>43179</v>
      </c>
      <c r="F17" s="25">
        <f ca="1">TODAY()+44</f>
        <v>43251</v>
      </c>
      <c r="G17" s="9">
        <f>Devoirs[[#This Row],[Pourcentage]]</f>
        <v>0.6</v>
      </c>
      <c r="H17" s="21">
        <v>0.6</v>
      </c>
    </row>
  </sheetData>
  <mergeCells count="3">
    <mergeCell ref="D2:E2"/>
    <mergeCell ref="B1:C2"/>
    <mergeCell ref="D1:H1"/>
  </mergeCells>
  <conditionalFormatting sqref="B6:H17">
    <cfRule type="expression" dxfId="155" priority="2" stopIfTrue="1">
      <formula>$G6=1</formula>
    </cfRule>
    <cfRule type="expression" dxfId="154" priority="3" stopIfTrue="1">
      <formula>(HighlightRule)*($F6&lt;=TODAY()+DateCheck)*($F6&gt;=TODAY())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153" priority="5">
      <formula>$D$3="AUCUNE MISE EN ÉVIDENCE"</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Sélectionnez une période dans la liste. Sélectionnez ANNULER, appuyez sur ALT+FLÈCHE BAS pour accéder aux options, puis sur FLÈCHE BAS et ENTRÉE pour effectuer une sélection" prompt="Sélectionnez l’intervalle pour la mise en évidence des devoirs à rendre dans cette cellule. Appuyez sur ALT+FLÈCHE BAS pour ouvrir la liste déroulante, puis sur FLÈCHE BAS et ENTRÉE pour effectuer une sélection." sqref="D3">
      <formula1>"AUCUNE MISE EN ÉVIDENCE,JOURS,SEMAINES,MOIS"</formula1>
    </dataValidation>
    <dataValidation type="list" errorStyle="warning" allowBlank="1" showInputMessage="1" showErrorMessage="1" error="Sélectionnez une valeur d’intervalle dans la liste. Sélectionnez ANNULER, appuyez sur ALT+FLÈCHE BAS pour accéder aux options, puis sur FLÈCHE BAS et ENTRÉE pour effectuer une sélection" prompt="Sélectionnez une valeur d’intervalle pour la mise en évidence des devoirs à rendre dans cette cellule. Appuyez sur ALT+FLÈCHE BAS pour ouvrir la liste déroulante, puis sur FLÈCHE BAS et ENTRÉE pour effectuer une sélection." sqref="C3">
      <formula1>"1,2,3,4,5,6,7,8,9,10,11,12,13,14,15,16,17,18,19,20,21,22,23,24,25,26,27,28,29,30"</formula1>
    </dataValidation>
    <dataValidation allowBlank="1" showInputMessage="1" showErrorMessage="1" prompt="Entrez le devoir dans cette colonne sous ce titre. Utilisez les filtres de titres pour rechercher des entrées spécifiques" sqref="B5"/>
    <dataValidation allowBlank="1" showInputMessage="1" showErrorMessage="1" prompt="Entrez le cours dans cette colonne sous ce titre" sqref="C5"/>
    <dataValidation allowBlank="1" showInputMessage="1" showErrorMessage="1" prompt="Entrez l’enseignant dans cette colonne sous ce titre" sqref="D5"/>
    <dataValidation allowBlank="1" showInputMessage="1" showErrorMessage="1" prompt="Entrez la date de début dans cette colonne sous ce titre" sqref="E5"/>
    <dataValidation allowBlank="1" showInputMessage="1" showErrorMessage="1" prompt="Entrez la date d’échéance dans cette colonne sous ce titre" sqref="F5"/>
    <dataValidation allowBlank="1" showInputMessage="1" showErrorMessage="1" prompt="Une barre d’avancement est automatiquement mise à jour dans cette colonne sous ce titre" sqref="G5"/>
    <dataValidation allowBlank="1" showInputMessage="1" showErrorMessage="1" prompt="Entrez le pourcentage accompli dans cette colonne sous ce titre" sqref="H5"/>
    <dataValidation allowBlank="1" showInputMessage="1" showErrorMessage="1" prompt="Sélectionnez les critères pour les devoirs à rendre avant la date indiquée dans les cellules C3 et D3, à droite" sqref="B3"/>
    <dataValidation allowBlank="1" showInputMessage="1" showErrorMessage="1" prompt="Cette cellule contient le titre de cette feuille de calcul. La légende de la barre de couleurs d’achèvement se trouve dans les cellules F2 à H2. Le lien de navigation vers la feuille de calcul Détails des devoirs se trouve dans la cellule D1" sqref="B1:C2"/>
    <dataValidation allowBlank="1" showInputMessage="1" showErrorMessage="1" prompt="La légende de la barre de couleurs d’achèvement se trouve dans les cellules de droite. Les barres de couleurs sont mises à jour automatiquement dans la colonne Avancement du tableau Devoirs" sqref="D2:E2"/>
    <dataValidation allowBlank="1" showInputMessage="1" showErrorMessage="1" prompt="Créez un planning des devoirs dans ce classeur. Entrer des détails dans le tableau Devoirs à partir de la cellule B5 de cette feuille de calcul" sqref="A1"/>
    <dataValidation allowBlank="1" showInputMessage="1" showErrorMessage="1" prompt="Un état d’avancement de devoir supérieur ou égal à 0 %, mais inférieur à 40 %, est mis en évidence avec les couleurs RVB R = 123 V = 209 B = 255" sqref="F2"/>
    <dataValidation allowBlank="1" showInputMessage="1" showErrorMessage="1" prompt="Un état d’avancement de devoir supérieur à 40 % et inférieur à 75 %, est mis en évidence avec les couleurs RVB R = 188 V = 222 B = 182" sqref="G2"/>
    <dataValidation allowBlank="1" showInputMessage="1" showErrorMessage="1" prompt="Un état d’avancement de devoir de plus de 75 % jusqu’à 99 % est mis en évidence avec les couleurs RVB R = 254 V = 198 B = 11" sqref="H2"/>
    <dataValidation allowBlank="1" showInputMessage="1" showErrorMessage="1" prompt="Lien de navigation vers la feuille de calcul Détails des devoirs" sqref="D1"/>
  </dataValidations>
  <hyperlinks>
    <hyperlink ref="D1:H1" location="'Détails des devoirs'!A1" tooltip="Sélectionnez-le pour accéder à la feuille de calcul Détails des devoirs" display="DÉTAILS DES DEVOIRS &gt;"/>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22"/>
  <sheetViews>
    <sheetView showGridLines="0" zoomScaleNormal="100" workbookViewId="0"/>
  </sheetViews>
  <sheetFormatPr baseColWidth="10" defaultColWidth="9.140625" defaultRowHeight="30" customHeight="1" x14ac:dyDescent="0.25"/>
  <cols>
    <col min="1" max="1" width="2.7109375" style="4" customWidth="1"/>
    <col min="2" max="2" width="19" style="1" customWidth="1"/>
    <col min="3" max="3" width="26.140625" style="8" customWidth="1"/>
    <col min="4" max="4" width="23.5703125" style="7" customWidth="1"/>
    <col min="5" max="5" width="19.5703125" style="6" customWidth="1"/>
    <col min="6" max="6" width="21.140625" style="6" customWidth="1"/>
    <col min="7" max="7" width="17.42578125" style="6" customWidth="1"/>
    <col min="8" max="8" width="2.5703125" customWidth="1"/>
    <col min="9" max="13" width="10.5703125" customWidth="1"/>
    <col min="15" max="15" width="2.7109375" customWidth="1"/>
  </cols>
  <sheetData>
    <row r="1" spans="1:15" ht="37.5" customHeight="1" x14ac:dyDescent="0.25">
      <c r="A1"/>
      <c r="B1" s="28" t="s">
        <v>33</v>
      </c>
      <c r="C1" s="28"/>
      <c r="D1" s="28"/>
      <c r="E1" s="28"/>
      <c r="F1" s="28"/>
      <c r="G1" s="28"/>
      <c r="H1" s="28"/>
      <c r="I1" s="28"/>
      <c r="J1" s="28"/>
      <c r="K1" s="28"/>
      <c r="L1" s="29" t="s">
        <v>40</v>
      </c>
      <c r="M1" s="29"/>
      <c r="N1" s="29"/>
    </row>
    <row r="2" spans="1:15" ht="50.1" customHeight="1" x14ac:dyDescent="0.25">
      <c r="A2"/>
      <c r="B2" s="34" t="s">
        <v>34</v>
      </c>
      <c r="C2" s="34"/>
      <c r="D2" s="34"/>
      <c r="E2" s="34"/>
      <c r="F2" s="34"/>
      <c r="G2" s="34"/>
      <c r="H2" s="34"/>
      <c r="I2" s="34"/>
      <c r="J2" s="34"/>
      <c r="K2" s="34"/>
      <c r="L2" s="34"/>
      <c r="M2" s="34"/>
      <c r="N2" s="34"/>
      <c r="O2" s="34"/>
    </row>
    <row r="3" spans="1:15" ht="23.25" x14ac:dyDescent="0.25">
      <c r="A3" s="2"/>
      <c r="B3" s="3" t="s">
        <v>22</v>
      </c>
      <c r="C3" s="3" t="s">
        <v>15</v>
      </c>
      <c r="D3" s="3" t="s">
        <v>2</v>
      </c>
      <c r="E3" s="3" t="s">
        <v>27</v>
      </c>
      <c r="F3" s="3" t="s">
        <v>29</v>
      </c>
      <c r="G3" s="3" t="s">
        <v>32</v>
      </c>
      <c r="I3" s="33" t="s">
        <v>36</v>
      </c>
      <c r="J3" s="33"/>
      <c r="K3" s="33" t="s">
        <v>38</v>
      </c>
      <c r="L3" s="33"/>
      <c r="M3" s="33" t="s">
        <v>41</v>
      </c>
      <c r="N3" s="33"/>
      <c r="O3" s="33"/>
    </row>
    <row r="4" spans="1:15" ht="15.75" x14ac:dyDescent="0.25">
      <c r="B4" s="30" t="s">
        <v>23</v>
      </c>
      <c r="C4" s="30" t="s">
        <v>16</v>
      </c>
      <c r="D4" s="26" t="s">
        <v>3</v>
      </c>
      <c r="E4" s="35">
        <v>43177</v>
      </c>
      <c r="F4" s="35">
        <v>43237</v>
      </c>
      <c r="G4" s="36">
        <v>1</v>
      </c>
      <c r="I4" s="33"/>
      <c r="J4" s="33"/>
      <c r="K4" s="33"/>
      <c r="L4" s="33"/>
      <c r="M4" s="33"/>
      <c r="N4" s="33"/>
      <c r="O4" s="33"/>
    </row>
    <row r="5" spans="1:15" ht="15.75" x14ac:dyDescent="0.25">
      <c r="B5" s="31"/>
      <c r="C5" s="31"/>
      <c r="D5" s="26" t="s">
        <v>7</v>
      </c>
      <c r="E5" s="35">
        <v>43182</v>
      </c>
      <c r="F5" s="35">
        <v>43227</v>
      </c>
      <c r="G5" s="36">
        <v>0.5</v>
      </c>
      <c r="I5" s="33"/>
      <c r="J5" s="33"/>
      <c r="K5" s="33"/>
      <c r="L5" s="33"/>
      <c r="M5" s="33"/>
      <c r="N5" s="33"/>
      <c r="O5" s="33"/>
    </row>
    <row r="6" spans="1:15" ht="15.75" x14ac:dyDescent="0.25">
      <c r="B6" s="31"/>
      <c r="C6" s="31"/>
      <c r="D6" s="26" t="s">
        <v>11</v>
      </c>
      <c r="E6" s="35">
        <v>43197</v>
      </c>
      <c r="F6" s="35">
        <v>43225</v>
      </c>
      <c r="G6" s="36">
        <v>0.75</v>
      </c>
      <c r="I6" s="33"/>
      <c r="J6" s="33"/>
      <c r="K6" s="33"/>
      <c r="L6" s="33"/>
      <c r="M6" s="33"/>
      <c r="N6" s="33"/>
      <c r="O6" s="33"/>
    </row>
    <row r="7" spans="1:15" ht="15.75" x14ac:dyDescent="0.25">
      <c r="B7" s="31"/>
      <c r="C7" s="26" t="s">
        <v>18</v>
      </c>
      <c r="D7" s="26" t="s">
        <v>14</v>
      </c>
      <c r="E7" s="35">
        <v>43179</v>
      </c>
      <c r="F7" s="35">
        <v>43251</v>
      </c>
      <c r="G7" s="36">
        <v>0.6</v>
      </c>
      <c r="I7" s="33"/>
      <c r="J7" s="33"/>
      <c r="K7" s="33"/>
      <c r="L7" s="33"/>
      <c r="M7" s="33"/>
      <c r="N7" s="33"/>
      <c r="O7" s="33"/>
    </row>
    <row r="8" spans="1:15" ht="15.75" x14ac:dyDescent="0.25">
      <c r="B8" s="30" t="s">
        <v>24</v>
      </c>
      <c r="C8" s="30" t="s">
        <v>16</v>
      </c>
      <c r="D8" s="26" t="s">
        <v>4</v>
      </c>
      <c r="E8" s="35">
        <v>43187</v>
      </c>
      <c r="F8" s="35">
        <v>43267</v>
      </c>
      <c r="G8" s="36">
        <v>0.1</v>
      </c>
      <c r="I8" s="33"/>
      <c r="J8" s="33"/>
      <c r="K8" s="33"/>
      <c r="L8" s="33"/>
      <c r="M8" s="33"/>
      <c r="N8" s="33"/>
      <c r="O8" s="33"/>
    </row>
    <row r="9" spans="1:15" ht="15.75" x14ac:dyDescent="0.25">
      <c r="B9" s="31"/>
      <c r="C9" s="31"/>
      <c r="D9" s="26" t="s">
        <v>5</v>
      </c>
      <c r="E9" s="35">
        <v>43192</v>
      </c>
      <c r="F9" s="35">
        <v>43249</v>
      </c>
      <c r="G9" s="36">
        <v>0.8</v>
      </c>
      <c r="I9" s="33"/>
      <c r="J9" s="33"/>
      <c r="K9" s="33"/>
      <c r="L9" s="33"/>
      <c r="M9" s="33"/>
      <c r="N9" s="33"/>
      <c r="O9" s="33"/>
    </row>
    <row r="10" spans="1:15" ht="15.75" x14ac:dyDescent="0.25">
      <c r="B10" s="31"/>
      <c r="C10" s="31"/>
      <c r="D10" s="26" t="s">
        <v>8</v>
      </c>
      <c r="E10" s="35">
        <v>43173</v>
      </c>
      <c r="F10" s="35">
        <v>43287</v>
      </c>
      <c r="G10" s="36">
        <v>0.3</v>
      </c>
      <c r="I10" s="33"/>
      <c r="J10" s="33"/>
      <c r="K10" s="33"/>
      <c r="L10" s="33"/>
      <c r="M10" s="33"/>
      <c r="N10" s="33"/>
      <c r="O10" s="33"/>
    </row>
    <row r="11" spans="1:15" ht="15.75" x14ac:dyDescent="0.25">
      <c r="B11" s="30" t="s">
        <v>25</v>
      </c>
      <c r="C11" s="32" t="s">
        <v>16</v>
      </c>
      <c r="D11" s="26" t="s">
        <v>6</v>
      </c>
      <c r="E11" s="35">
        <v>43147</v>
      </c>
      <c r="F11" s="35">
        <v>43247</v>
      </c>
      <c r="G11" s="36">
        <v>0.2</v>
      </c>
      <c r="I11" s="33"/>
      <c r="J11" s="33"/>
      <c r="K11" s="33"/>
      <c r="L11" s="33"/>
      <c r="M11" s="33"/>
      <c r="N11" s="33"/>
      <c r="O11" s="33"/>
    </row>
    <row r="12" spans="1:15" ht="15.75" x14ac:dyDescent="0.25">
      <c r="B12" s="31"/>
      <c r="C12" s="32"/>
      <c r="D12" s="26" t="s">
        <v>9</v>
      </c>
      <c r="E12" s="35">
        <v>43185</v>
      </c>
      <c r="F12" s="35">
        <v>43231</v>
      </c>
      <c r="G12" s="36">
        <v>0.35</v>
      </c>
      <c r="I12" s="33"/>
      <c r="J12" s="33"/>
      <c r="K12" s="33"/>
      <c r="L12" s="33"/>
      <c r="M12" s="33"/>
      <c r="N12" s="33"/>
      <c r="O12" s="33"/>
    </row>
    <row r="13" spans="1:15" ht="15.75" x14ac:dyDescent="0.25">
      <c r="B13" s="31"/>
      <c r="C13" s="26" t="s">
        <v>17</v>
      </c>
      <c r="D13" s="26" t="s">
        <v>13</v>
      </c>
      <c r="E13" s="35">
        <v>43194</v>
      </c>
      <c r="F13" s="35">
        <v>43262</v>
      </c>
      <c r="G13" s="36">
        <v>0.55000000000000004</v>
      </c>
      <c r="I13" s="33" t="s">
        <v>37</v>
      </c>
      <c r="J13" s="33"/>
      <c r="K13" s="33" t="s">
        <v>39</v>
      </c>
      <c r="L13" s="33"/>
    </row>
    <row r="14" spans="1:15" ht="15.75" x14ac:dyDescent="0.25">
      <c r="B14" s="30" t="s">
        <v>26</v>
      </c>
      <c r="C14" s="26" t="s">
        <v>16</v>
      </c>
      <c r="D14" s="26" t="s">
        <v>10</v>
      </c>
      <c r="E14" s="35">
        <v>43197</v>
      </c>
      <c r="F14" s="35">
        <v>43257</v>
      </c>
      <c r="G14" s="36">
        <v>0.4</v>
      </c>
      <c r="K14" s="17"/>
      <c r="L14" s="17"/>
    </row>
    <row r="15" spans="1:15" ht="15.75" x14ac:dyDescent="0.25">
      <c r="B15" s="31"/>
      <c r="C15" s="26" t="s">
        <v>17</v>
      </c>
      <c r="D15" s="26" t="s">
        <v>12</v>
      </c>
      <c r="E15" s="35">
        <v>43157</v>
      </c>
      <c r="F15" s="35">
        <v>43267</v>
      </c>
      <c r="G15" s="36">
        <v>0.5</v>
      </c>
      <c r="I15" s="17"/>
      <c r="J15" s="17"/>
      <c r="K15" s="17"/>
      <c r="L15" s="17"/>
    </row>
    <row r="16" spans="1:15" ht="30" customHeight="1" x14ac:dyDescent="0.25">
      <c r="B16"/>
      <c r="C16"/>
      <c r="D16"/>
      <c r="E16"/>
      <c r="F16"/>
      <c r="G16"/>
      <c r="I16" s="17"/>
      <c r="J16" s="17"/>
      <c r="K16" s="17"/>
      <c r="L16" s="17"/>
    </row>
    <row r="17" spans="2:12" ht="30" customHeight="1" x14ac:dyDescent="0.25">
      <c r="B17"/>
      <c r="C17"/>
      <c r="D17"/>
      <c r="E17"/>
      <c r="F17"/>
      <c r="G17"/>
      <c r="I17" s="17"/>
      <c r="J17" s="17"/>
      <c r="K17" s="17"/>
      <c r="L17" s="17"/>
    </row>
    <row r="18" spans="2:12" ht="30" customHeight="1" x14ac:dyDescent="0.25">
      <c r="B18"/>
      <c r="C18"/>
      <c r="D18"/>
      <c r="E18"/>
      <c r="F18"/>
      <c r="G18"/>
      <c r="I18" s="17"/>
      <c r="J18" s="17"/>
      <c r="K18" s="17"/>
      <c r="L18" s="17"/>
    </row>
    <row r="19" spans="2:12" ht="30" customHeight="1" x14ac:dyDescent="0.25">
      <c r="B19"/>
      <c r="C19"/>
      <c r="D19"/>
      <c r="I19" s="17"/>
      <c r="J19" s="17"/>
      <c r="K19" s="17"/>
      <c r="L19" s="17"/>
    </row>
    <row r="20" spans="2:12" ht="30" customHeight="1" x14ac:dyDescent="0.25">
      <c r="B20"/>
      <c r="C20"/>
      <c r="D20"/>
      <c r="I20" s="17"/>
      <c r="J20" s="17"/>
      <c r="K20" s="17"/>
      <c r="L20" s="17"/>
    </row>
    <row r="21" spans="2:12" ht="30" customHeight="1" x14ac:dyDescent="0.25">
      <c r="F21" s="6" t="s">
        <v>35</v>
      </c>
      <c r="I21" s="17"/>
      <c r="J21" s="17"/>
      <c r="K21" s="17"/>
      <c r="L21" s="17"/>
    </row>
    <row r="22" spans="2:12" ht="30" customHeight="1" x14ac:dyDescent="0.25">
      <c r="I22" s="17"/>
      <c r="J22" s="17"/>
      <c r="K22" s="17"/>
      <c r="L22" s="17"/>
    </row>
  </sheetData>
  <mergeCells count="14">
    <mergeCell ref="L1:N1"/>
    <mergeCell ref="I13:J13"/>
    <mergeCell ref="K13:L13"/>
    <mergeCell ref="B2:O2"/>
    <mergeCell ref="I3:J12"/>
    <mergeCell ref="K3:L12"/>
    <mergeCell ref="M3:O12"/>
    <mergeCell ref="B1:K1"/>
    <mergeCell ref="B4:B7"/>
    <mergeCell ref="B8:B10"/>
    <mergeCell ref="B11:B13"/>
    <mergeCell ref="C4:C6"/>
    <mergeCell ref="C8:C12"/>
    <mergeCell ref="B14:B15"/>
  </mergeCells>
  <dataValidations count="3">
    <dataValidation allowBlank="1" showInputMessage="1" showErrorMessage="1" prompt="Les détails des devoirs sont mis à jour automatiquement dans le tableau croisé dynamique Devoirs de cette feuille de calcul. Le lien de navigation vers la feuille de calcul Planning des devoirs se trouve dans la cellule L1" sqref="A1"/>
    <dataValidation allowBlank="1" showInputMessage="1" showErrorMessage="1" prompt="Le titre figure dans cette cellule. Le lien de navigation vers la feuille de calcul Planning des devoirs se trouve dans la cellule de droite. L’instruction se trouve dans la cellule en dessous" sqref="B1:K1"/>
    <dataValidation allowBlank="1" showInputMessage="1" showErrorMessage="1" prompt="Le lien de navigation vers la feuille de calcul Planning des devoirs se trouve dans cette cellule" sqref="L1:N1"/>
  </dataValidations>
  <hyperlinks>
    <hyperlink ref="L1:N1" location="'Planning des devoirs'!A1" tooltip="Sélectionnez-le pour accéder à la feuille de calcul Planning des devoirs" display="&lt; PLANNING DES DEVOIRS"/>
  </hyperlinks>
  <printOptions horizontalCentered="1"/>
  <pageMargins left="0.25" right="0.25" top="0.75" bottom="0.75" header="0.3" footer="0.3"/>
  <pageSetup paperSize="9"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Planning des devoirs</vt:lpstr>
      <vt:lpstr>Détails des devoirs</vt:lpstr>
      <vt:lpstr>'Détails des devoirs'!Impression_des_titres</vt:lpstr>
      <vt:lpstr>'Planning des devoirs'!Impression_des_titres</vt:lpstr>
      <vt:lpstr>'Détails des devoirs'!Zone_d_impression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2018-04-17T06:51:38Z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