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14"/>
  <workbookPr refreshAllConnections="1"/>
  <mc:AlternateContent xmlns:mc="http://schemas.openxmlformats.org/markup-compatibility/2006">
    <mc:Choice Requires="x15">
      <x15ac:absPath xmlns:x15ac="http://schemas.microsoft.com/office/spreadsheetml/2010/11/ac" url="\\Deli\projects\Office_Online\technicians\KaBezd\bugfix\3180111\fr-CA\target\"/>
    </mc:Choice>
  </mc:AlternateContent>
  <bookViews>
    <workbookView xWindow="-120" yWindow="-120" windowWidth="28800" windowHeight="16110" tabRatio="685" xr2:uid="{00000000-000D-0000-FFFF-FFFF00000000}"/>
  </bookViews>
  <sheets>
    <sheet name="Début" sheetId="6" r:id="rId1"/>
    <sheet name="Rapport sur le budget mensuel" sheetId="4" r:id="rId2"/>
    <sheet name="Dépenses mensuelles" sheetId="1" r:id="rId3"/>
    <sheet name="Données supplémentaires" sheetId="5" r:id="rId4"/>
  </sheets>
  <definedNames>
    <definedName name="CatégorieBudget">RechercheCatégorieBudget[Catégorie Recherche Budgétaire]</definedName>
    <definedName name="_xlnm.Print_Titles" localSheetId="2">'Dépenses mensuelles'!$2:$2</definedName>
    <definedName name="_xlnm.Print_Titles" localSheetId="1">'Rapport sur le budget mensuel'!$K:$K,'Rapport sur le budget mensuel'!$10:$10</definedName>
    <definedName name="Segment_Catégorie">#N/A</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 l="1"/>
  <c r="E62" i="1" l="1"/>
  <c r="D62" i="1"/>
  <c r="G13" i="4"/>
  <c r="G8" i="4"/>
  <c r="F47" i="1"/>
  <c r="G47" i="1"/>
  <c r="F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<sst xmlns="http://schemas.openxmlformats.org/spreadsheetml/2006/main" count="230" uniqueCount="130">
  <si>
    <t>À PROPOS DE CE MODÈLE</t>
  </si>
  <si>
    <t>Vous pouvez modifier ou entrer la nouvelle catégorie dans un tableau d’une feuille de calcul de données supplémentaires.</t>
  </si>
  <si>
    <t>Remarque : </t>
  </si>
  <si>
    <t>L’étiquette Solde se trouve dans la cellule de droite. Les segments de tableau croisé dynamique pour filtrer des données de tableau sont dans les cellules J2 à N6. Pour sélectionner plusieurs catégories, maintenez la touche Ctrl enfoncée.</t>
  </si>
  <si>
    <t>L’étiquette Solde Estimé se trouve dans la cellule de droite. Le Solde Estimé est calculé automatiquement dans la cellule G3.</t>
  </si>
  <si>
    <t>L’étiquette Solde Réel se trouve dans la cellule de droite. Le solde Réel est calculé automatiquement dans la cellule G4.</t>
  </si>
  <si>
    <t>Tapez Revenu 2 dans la cellule D9. L’image se trouve dans la cellule J9. Le tableau croisé dynamique commence dans la cellule K9. Pour mettre à jour le tableau croisé dynamique, sélectionnez Actualiser dans l’onglet analyse.</t>
  </si>
  <si>
    <t>Entrez le Revenu Supplémentaire dans la cellule D10.</t>
  </si>
  <si>
    <t>L’étiquette Revenu Estimé figure dans la cellule de droite, l’étiquette Dépenses Estimées dans la cellule F13. Les dépenses Estimées sont automatiquement calculées dans la cellule G13.</t>
  </si>
  <si>
    <t>Entrez le Revenu Supplémentaire dans la cellule D16.</t>
  </si>
  <si>
    <t>Le graphique en secteurs montrant le pourcentage des dépenses par catégorie figure dans la cellule droite.</t>
  </si>
  <si>
    <t>Vue d’ensemble du budget</t>
  </si>
  <si>
    <t>Solde</t>
  </si>
  <si>
    <t>Écart</t>
  </si>
  <si>
    <t>Recettes</t>
  </si>
  <si>
    <t>RÉEL</t>
  </si>
  <si>
    <t>ESTIMÉ</t>
  </si>
  <si>
    <t>Le graphique en secteurs montrant le pourcentage des dépenses par catégorie figure dans cette cellule.</t>
  </si>
  <si>
    <t>(Estimé moins dépenses)</t>
  </si>
  <si>
    <t>(Réel moins dépenses)</t>
  </si>
  <si>
    <t>(Réel moins revenu estimé)</t>
  </si>
  <si>
    <t>Revenu 1</t>
  </si>
  <si>
    <t>Revenu 2</t>
  </si>
  <si>
    <t>Revenu supplémentaire</t>
  </si>
  <si>
    <t>Total des recettes</t>
  </si>
  <si>
    <t>Dépenses mensuelles</t>
  </si>
  <si>
    <t>Dépenses</t>
  </si>
  <si>
    <t>Récapitulatif du budget</t>
  </si>
  <si>
    <t>Le segment par catégorie pour filtrer le tableau croisé dynamique ci-dessous par la catégorie sélectionnée se trouve dans cette cellule.</t>
  </si>
  <si>
    <r>
      <t xml:space="preserve">Sélectionnez le Tableau Croisé Dynamique ci-dessous, puis </t>
    </r>
    <r>
      <rPr>
        <b/>
        <i/>
        <sz val="10"/>
        <color theme="1"/>
        <rFont val="Franklin Gothic Book"/>
        <family val="2"/>
        <scheme val="minor"/>
      </rPr>
      <t>Actualiser</t>
    </r>
    <r>
      <rPr>
        <sz val="10"/>
        <color theme="1"/>
        <rFont val="Franklin Gothic Book"/>
        <family val="2"/>
        <scheme val="minor"/>
      </rPr>
      <t xml:space="preserve"> </t>
    </r>
    <r>
      <rPr>
        <i/>
        <sz val="10"/>
        <color theme="1"/>
        <rFont val="Franklin Gothic Book"/>
        <family val="2"/>
        <scheme val="minor"/>
      </rPr>
      <t xml:space="preserve"> dans l’onglet analyse pour mettre à jour.</t>
    </r>
  </si>
  <si>
    <t>L’image figure dans cette cellule.</t>
  </si>
  <si>
    <t>Catégorie</t>
  </si>
  <si>
    <t>Enfants</t>
  </si>
  <si>
    <t>Loisirs</t>
  </si>
  <si>
    <t>Repas</t>
  </si>
  <si>
    <t>Cadeaux et association caritative</t>
  </si>
  <si>
    <t>Logement</t>
  </si>
  <si>
    <t>Assurance</t>
  </si>
  <si>
    <t>Soins personnels</t>
  </si>
  <si>
    <t>Animaux</t>
  </si>
  <si>
    <t>Épargne ou investissements</t>
  </si>
  <si>
    <t>Transport</t>
  </si>
  <si>
    <t>Total général</t>
  </si>
  <si>
    <t>Germe de blé de couleur verte dans cette cellule.</t>
  </si>
  <si>
    <t>Entrez vos dépenses mensuelles dans cette feuille de calcul. Le titre de cette feuille de calcul figure dans la cellule de droite. Sélectionnez la cellule F1 pour accéder à la feuille de calcul relative au Rapport sur le Budget Mensuel.</t>
  </si>
  <si>
    <t>Description</t>
  </si>
  <si>
    <t>Autres expériences</t>
  </si>
  <si>
    <t>Frais médicaux</t>
  </si>
  <si>
    <t>Fournitures scolaires</t>
  </si>
  <si>
    <t>Frais de scolarité</t>
  </si>
  <si>
    <t>Concerts</t>
  </si>
  <si>
    <t>Théâtre en direct</t>
  </si>
  <si>
    <t>Cinéma</t>
  </si>
  <si>
    <t>Musique (CD, téléchargements, etc.).</t>
  </si>
  <si>
    <t>Événements sportifs</t>
  </si>
  <si>
    <t>Vidéo/DVD (achats)</t>
  </si>
  <si>
    <t>Location de vidéo/DVD</t>
  </si>
  <si>
    <t>Restaurant</t>
  </si>
  <si>
    <t>Provisions</t>
  </si>
  <si>
    <t>Association caritative 1</t>
  </si>
  <si>
    <t>Association caritative 2</t>
  </si>
  <si>
    <t>Cadeau 1</t>
  </si>
  <si>
    <t>Cadeau 2</t>
  </si>
  <si>
    <t>Câble/satellite</t>
  </si>
  <si>
    <t>Électricité</t>
  </si>
  <si>
    <t>Essence</t>
  </si>
  <si>
    <t>Services de nettoyage</t>
  </si>
  <si>
    <t>Entretien</t>
  </si>
  <si>
    <t>Emprunt ou loyer</t>
  </si>
  <si>
    <t>Importations de pétrole/gaz naturel</t>
  </si>
  <si>
    <t>Offre Internet</t>
  </si>
  <si>
    <t>Téléphone (cellulaire)</t>
  </si>
  <si>
    <t>Téléphone (domicile)</t>
  </si>
  <si>
    <t>Stocks</t>
  </si>
  <si>
    <t>Corbeille et élimination des déchets</t>
  </si>
  <si>
    <t>Eau et assainissement</t>
  </si>
  <si>
    <t>Santé</t>
  </si>
  <si>
    <t>Maison</t>
  </si>
  <si>
    <t>Vie</t>
  </si>
  <si>
    <t>Carte de crédit 1</t>
  </si>
  <si>
    <t>Carte de crédit 2</t>
  </si>
  <si>
    <t>Carte de crédit 3</t>
  </si>
  <si>
    <t>Personnels</t>
  </si>
  <si>
    <t>Étudiants</t>
  </si>
  <si>
    <t>Habillement</t>
  </si>
  <si>
    <t>Nettoyage à sec</t>
  </si>
  <si>
    <t>Coiffeur/manucure</t>
  </si>
  <si>
    <t>Club de sport</t>
  </si>
  <si>
    <t>Articles de toilette</t>
  </si>
  <si>
    <t>Jouets</t>
  </si>
  <si>
    <t>Compte d’investissement</t>
  </si>
  <si>
    <t>Compte d’épargne retraite</t>
  </si>
  <si>
    <t>Fédéraux</t>
  </si>
  <si>
    <t>Locaux</t>
  </si>
  <si>
    <t>Régionaux</t>
  </si>
  <si>
    <t>Bus/taxi</t>
  </si>
  <si>
    <t>Carburant</t>
  </si>
  <si>
    <t xml:space="preserve">Autorisation </t>
  </si>
  <si>
    <t>Parking frais</t>
  </si>
  <si>
    <t>Paiement véhicule</t>
  </si>
  <si>
    <t>Total</t>
  </si>
  <si>
    <t>Prêts</t>
  </si>
  <si>
    <t>Coût prévu</t>
  </si>
  <si>
    <t>Coût réel</t>
  </si>
  <si>
    <t>Rapport sur le Budget Mensuel</t>
  </si>
  <si>
    <t>Tableau croisé dynamique pour graphique de vue d’ensemble du Budget</t>
  </si>
  <si>
    <t>Liste de recherche de catégorie relative aux détails du Budget</t>
  </si>
  <si>
    <t>Catégorie Recherche Budgétaire</t>
  </si>
  <si>
    <t xml:space="preserve">Écart </t>
  </si>
  <si>
    <t xml:space="preserve">Coût réel </t>
  </si>
  <si>
    <t xml:space="preserve">Coût prévu </t>
  </si>
  <si>
    <t>Pour en savoir plus sur un tableau, appuyez sur Maj puis F10 à l’intérieur du tableau, sélectionnez l’option TABLE, puis TEXTE DE REMPLACEMENT. Pour les tableaux croisés dynamiques, appuyez sur Maj puis F10 à l’intérieur du tableau, sélectionnez OPTIONS DU TABLEAU CROISÉ DYNAMIQUE, puis TEXTE DE REMPLACEMENT.</t>
  </si>
  <si>
    <t>Créez un Rapport sur le Budget Mensuel dans ce classeur. Le titre de cette feuille de calcul figure dans la cellule de droite et le conseil dans la cellule J1. Sélectionnez la cellule F1 pour accéder à la feuille de calcul Dépenses Mensuelles. Des instructions utiles sur l’utilisation de cette feuille de calcul sont disponibles dans les cellules de cette colonne.</t>
  </si>
  <si>
    <t>L’étiquette Écart se trouve dans la cellule de droite. L’écart est calculé automatiquement dans la cellule G5. L’instruction suivante figure dans la cellule A7.</t>
  </si>
  <si>
    <t>L’étiquette Recettes est dans la cellule située à droite, l’étiquette de Dépenses dans la cellule F7 et Conseil pour Récapitulatif du budget dans la cellule J7.</t>
  </si>
  <si>
    <t>L’étiquette Revenu Total des recettes la cellule C11 et celle des Revenus Totaux est automatiquement calculée dans la cellule D11. L’instruction suivante figure dans la cellule A13.</t>
  </si>
  <si>
    <t>Entrez le Revenu 1 dans la cellule D14.</t>
  </si>
  <si>
    <t>Entrez le Revenu 2 dans la cellule D15.</t>
  </si>
  <si>
    <t>L’étiquette Recettes Réel figure dans la cellule de droite, l’étiquette Estimé en cellule F8. Tapez Revenu 1 dans la cellule D8. Les dépenses Estimées sont automatiquement calculées dans la cellule G8.</t>
  </si>
  <si>
    <t>L’étiquette Revenu Total des recettes la cellule C17 et celle des Revenus Totaux est automatiquement calculée dans la cellule D17. L’instruction suivante figure dans la cellule A20.</t>
  </si>
  <si>
    <t xml:space="preserve"> Entrez des informations dans le tableau Détails Budget, à partir de la cellule de droite.</t>
  </si>
  <si>
    <t>Modifiez ou entrez des catégories dans ce tableau pour mettre à jour la liste déroulante de la colonne Catégories dans le tableau Détails Budget de la feuille de calcul Dépenses Mensuelles. Pour ce faire, modifier ou entrez la nouvelle catégorie dans le tableau de recherche concernant la Catégorie Recherche Budgétaire dans la cellule E2. Le tableau croisé dynamique lié au graphique vue d’ensemble du Budget dans la feuille de calcul rapport Budget mensuel commence dans la cellule B2.</t>
  </si>
  <si>
    <t>Solde Estimé</t>
  </si>
  <si>
    <t>Solde Réel</t>
  </si>
  <si>
    <t>Utilisez ce classeur pour faire le suivi vos dépenses mensuelles et créer un Budget familial.</t>
  </si>
  <si>
    <t>Entrez le revenu estimé et réel issu de différentes sources dans la feuille de calcul Rapport sur le budget mensuel, ainsi que les montants estimés et reels  dépensés dans les diverses catégories de la feuille de calcul dépenses mensuelles.</t>
  </si>
  <si>
    <t>Le solde estimé et réel ainsi que l'écart sont automatiquement calculés, le récapitulatif du budget ainsi que le graphique de vue d’ensemble du budget sont mis à jour dans la feuille de calcul Rapport sur le budget mensuel.</t>
  </si>
  <si>
    <t>Des instructions supplémentaires ont été configurées dans la colonne A dans la feuille de calcul RAPPORT SUR LE BUDGET MENSUEL et dans la cellule A1 dans les feuilles de calcul  DÉPENSES MENSUELLES et DONNÉES SUPPLÉMENTAIRES. Ce texte a été intentionnellement masqué. Pour supprimer le texte, sélectionnez la colonne A ou la cellule A1, puis sélectionnez Supprimer. Pour afficher le texte, sélectionnez la colonne A ou la cellule A1, puis changez la couleur de la police.</t>
  </si>
  <si>
    <t>Taxes et impôts</t>
  </si>
  <si>
    <t>Vue d’ensemble des coûts réels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</si>
</sst>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0\ &quot;€&quot;;\-#,##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C0C]_ ;\-#,##0\ [$$-C0C]\ "/>
    <numFmt numFmtId="170" formatCode="[$$-409]#,##0.00"/>
  </numFmts>
  <fonts count="35"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Border="0" applyAlignment="0" applyProtection="0"/>
    <xf numFmtId="0" fontId="5" fillId="0" borderId="0" applyNumberFormat="0" applyFill="0" applyAlignment="0" applyProtection="0"/>
    <xf numFmtId="0" fontId="12" fillId="0" borderId="0" applyNumberFormat="0" applyFill="0" applyBorder="0" applyAlignment="0" applyProtection="0"/>
    <xf numFmtId="0" fontId="14" fillId="0" borderId="11" applyNumberFormat="0" applyFill="0" applyAlignment="0" applyProtection="0"/>
    <xf numFmtId="0" fontId="21"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8" applyNumberFormat="0" applyAlignment="0" applyProtection="0"/>
    <xf numFmtId="0" fontId="28" fillId="8" borderId="19" applyNumberFormat="0" applyAlignment="0" applyProtection="0"/>
    <xf numFmtId="0" fontId="29" fillId="8" borderId="18" applyNumberFormat="0" applyAlignment="0" applyProtection="0"/>
    <xf numFmtId="0" fontId="30" fillId="0" borderId="20" applyNumberFormat="0" applyFill="0" applyAlignment="0" applyProtection="0"/>
    <xf numFmtId="0" fontId="31" fillId="9" borderId="21" applyNumberFormat="0" applyAlignment="0" applyProtection="0"/>
    <xf numFmtId="0" fontId="32" fillId="0" borderId="0" applyNumberFormat="0" applyFill="0" applyBorder="0" applyAlignment="0" applyProtection="0"/>
    <xf numFmtId="0" fontId="22" fillId="10" borderId="22" applyNumberFormat="0" applyFont="0" applyAlignment="0" applyProtection="0"/>
    <xf numFmtId="0" fontId="33" fillId="0" borderId="0" applyNumberFormat="0" applyFill="0" applyBorder="0" applyAlignment="0" applyProtection="0"/>
    <xf numFmtId="0" fontId="15" fillId="0" borderId="23" applyNumberFormat="0" applyFill="0" applyAlignment="0" applyProtection="0"/>
    <xf numFmtId="0" fontId="34"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67">
    <xf numFmtId="0" fontId="0" fillId="0" borderId="0" xfId="0"/>
    <xf numFmtId="0" fontId="0" fillId="0" borderId="0" xfId="0" applyAlignment="1">
      <alignment horizontal="left"/>
    </xf>
    <xf numFmtId="0" fontId="9" fillId="0" borderId="0" xfId="0" applyFont="1"/>
    <xf numFmtId="0" fontId="0" fillId="2" borderId="0" xfId="0" applyFill="1"/>
    <xf numFmtId="0" fontId="6" fillId="2" borderId="1" xfId="1" applyFont="1" applyFill="1" applyBorder="1" applyAlignment="1">
      <alignment horizontal="left" vertical="center" indent="2"/>
    </xf>
    <xf numFmtId="0" fontId="0" fillId="2" borderId="1" xfId="0" applyFill="1" applyBorder="1"/>
    <xf numFmtId="0" fontId="4" fillId="2" borderId="1" xfId="1" applyFill="1" applyBorder="1" applyAlignment="1">
      <alignment vertical="center"/>
    </xf>
    <xf numFmtId="0" fontId="4"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7" fillId="2" borderId="5" xfId="2" applyFont="1" applyFill="1" applyBorder="1" applyAlignment="1">
      <alignment vertical="center"/>
    </xf>
    <xf numFmtId="0" fontId="0" fillId="2" borderId="9" xfId="0" applyFill="1" applyBorder="1"/>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1" xfId="0" applyFont="1" applyFill="1" applyBorder="1" applyAlignment="1">
      <alignment vertical="center" wrapText="1"/>
    </xf>
    <xf numFmtId="10" fontId="0" fillId="2" borderId="0" xfId="0" applyNumberFormat="1" applyFill="1"/>
    <xf numFmtId="0" fontId="10" fillId="0" borderId="0" xfId="0" applyFont="1" applyAlignment="1">
      <alignment vertical="center"/>
    </xf>
    <xf numFmtId="0" fontId="0" fillId="0" borderId="0" xfId="0" pivotButton="1"/>
    <xf numFmtId="0" fontId="5" fillId="2" borderId="0" xfId="2" applyFill="1" applyAlignment="1">
      <alignment vertical="center"/>
    </xf>
    <xf numFmtId="0" fontId="4" fillId="2" borderId="10" xfId="1" applyFill="1" applyBorder="1" applyAlignment="1">
      <alignment horizontal="center" vertical="center"/>
    </xf>
    <xf numFmtId="0" fontId="10" fillId="0" borderId="10" xfId="0" applyFont="1" applyBorder="1" applyAlignment="1">
      <alignment horizontal="left" vertical="center" indent="2"/>
    </xf>
    <xf numFmtId="0" fontId="16" fillId="3" borderId="11" xfId="4" applyFont="1" applyFill="1" applyAlignment="1">
      <alignment horizontal="center" vertical="center"/>
    </xf>
    <xf numFmtId="0" fontId="3" fillId="0" borderId="0" xfId="0" applyFont="1" applyAlignment="1">
      <alignment vertical="center" wrapText="1"/>
    </xf>
    <xf numFmtId="0" fontId="15" fillId="0" borderId="0" xfId="0" applyFont="1" applyAlignment="1">
      <alignment vertical="center" wrapText="1"/>
    </xf>
    <xf numFmtId="0" fontId="17" fillId="2" borderId="0" xfId="2" applyFont="1" applyFill="1" applyAlignment="1">
      <alignment horizontal="left" vertical="center" indent="2"/>
    </xf>
    <xf numFmtId="0" fontId="17" fillId="2" borderId="5" xfId="2" applyFont="1" applyFill="1" applyBorder="1" applyAlignment="1">
      <alignment horizontal="left" vertical="center" indent="2"/>
    </xf>
    <xf numFmtId="0" fontId="18" fillId="2" borderId="0" xfId="0" applyFont="1" applyFill="1"/>
    <xf numFmtId="0" fontId="19" fillId="0" borderId="12" xfId="0" applyFont="1" applyBorder="1" applyAlignment="1">
      <alignment horizontal="left"/>
    </xf>
    <xf numFmtId="0" fontId="13" fillId="0" borderId="0" xfId="0" applyFont="1"/>
    <xf numFmtId="0" fontId="13" fillId="0" borderId="0" xfId="0" applyFont="1" applyAlignment="1">
      <alignment wrapText="1"/>
    </xf>
    <xf numFmtId="0" fontId="13" fillId="2" borderId="0" xfId="0" applyFont="1" applyFill="1" applyAlignment="1">
      <alignment wrapText="1"/>
    </xf>
    <xf numFmtId="0" fontId="13" fillId="2" borderId="0" xfId="2" applyFont="1" applyFill="1" applyAlignment="1">
      <alignment wrapText="1"/>
    </xf>
    <xf numFmtId="0" fontId="5" fillId="2" borderId="6" xfId="2" applyFill="1" applyBorder="1" applyAlignment="1">
      <alignment vertical="center" textRotation="90"/>
    </xf>
    <xf numFmtId="0" fontId="5" fillId="2" borderId="2" xfId="2" applyFill="1" applyBorder="1" applyAlignment="1">
      <alignment vertical="center" textRotation="90"/>
    </xf>
    <xf numFmtId="0" fontId="5" fillId="2" borderId="3" xfId="2" applyFill="1" applyBorder="1" applyAlignment="1">
      <alignment vertical="center" textRotation="90"/>
    </xf>
    <xf numFmtId="0" fontId="0" fillId="2" borderId="2" xfId="0" applyFill="1" applyBorder="1"/>
    <xf numFmtId="0" fontId="4"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16" xfId="0" applyBorder="1"/>
    <xf numFmtId="0" fontId="1" fillId="0" borderId="0" xfId="0" applyFont="1" applyAlignment="1">
      <alignment vertical="center" wrapText="1"/>
    </xf>
    <xf numFmtId="0" fontId="0" fillId="0" borderId="0" xfId="0" applyAlignment="1">
      <alignment horizontal="right"/>
    </xf>
    <xf numFmtId="166" fontId="0" fillId="0" borderId="0" xfId="0" applyNumberFormat="1"/>
    <xf numFmtId="166" fontId="0" fillId="0" borderId="16" xfId="0" applyNumberFormat="1" applyBorder="1"/>
    <xf numFmtId="166" fontId="0" fillId="2" borderId="0" xfId="0" applyNumberFormat="1" applyFill="1"/>
    <xf numFmtId="166" fontId="18" fillId="2" borderId="0" xfId="0" applyNumberFormat="1" applyFont="1" applyFill="1"/>
    <xf numFmtId="166" fontId="19" fillId="0" borderId="13" xfId="0" applyNumberFormat="1" applyFont="1" applyBorder="1"/>
    <xf numFmtId="166" fontId="19" fillId="0" borderId="14" xfId="0" applyNumberFormat="1" applyFont="1" applyBorder="1"/>
    <xf numFmtId="166" fontId="19" fillId="0" borderId="15" xfId="0" applyNumberFormat="1" applyFont="1" applyBorder="1"/>
    <xf numFmtId="0" fontId="13" fillId="2" borderId="0" xfId="0" applyFont="1" applyFill="1" applyAlignment="1">
      <alignment horizontal="center"/>
    </xf>
    <xf numFmtId="0" fontId="20" fillId="2" borderId="1" xfId="1" applyFont="1" applyFill="1" applyBorder="1" applyAlignment="1">
      <alignment horizontal="center" vertical="center"/>
    </xf>
    <xf numFmtId="0" fontId="13" fillId="2" borderId="5" xfId="0" applyFont="1" applyFill="1" applyBorder="1" applyAlignment="1">
      <alignment horizontal="center"/>
    </xf>
    <xf numFmtId="0" fontId="8" fillId="2" borderId="0" xfId="0" applyFont="1" applyFill="1" applyAlignment="1">
      <alignment horizontal="left" vertical="center" indent="2"/>
    </xf>
    <xf numFmtId="0" fontId="8" fillId="2" borderId="7" xfId="0" applyFont="1" applyFill="1" applyBorder="1" applyAlignment="1">
      <alignment horizontal="left" vertical="center" indent="2"/>
    </xf>
    <xf numFmtId="166" fontId="0" fillId="2" borderId="0" xfId="0" applyNumberFormat="1" applyFill="1" applyAlignment="1">
      <alignment vertical="center"/>
    </xf>
    <xf numFmtId="0" fontId="8" fillId="2" borderId="4" xfId="0" applyFont="1" applyFill="1" applyBorder="1" applyAlignment="1">
      <alignment horizontal="left" vertical="center" indent="2"/>
    </xf>
    <xf numFmtId="166" fontId="0" fillId="2" borderId="5" xfId="0" applyNumberFormat="1" applyFill="1" applyBorder="1" applyAlignment="1">
      <alignment vertical="center"/>
    </xf>
    <xf numFmtId="0" fontId="8" fillId="2" borderId="5" xfId="0" applyFont="1" applyFill="1" applyBorder="1" applyAlignment="1">
      <alignment horizontal="left" vertical="center" wrapText="1" indent="2"/>
    </xf>
    <xf numFmtId="0" fontId="8" fillId="2" borderId="0" xfId="0" applyFont="1" applyFill="1" applyAlignment="1">
      <alignment horizontal="left" vertical="center" wrapText="1" indent="2"/>
    </xf>
    <xf numFmtId="0" fontId="0" fillId="2" borderId="0" xfId="0" applyFill="1" applyAlignment="1">
      <alignment horizontal="center"/>
    </xf>
    <xf numFmtId="0" fontId="12" fillId="2" borderId="1" xfId="3" applyFill="1" applyBorder="1" applyAlignment="1">
      <alignment horizontal="center" vertical="center"/>
    </xf>
    <xf numFmtId="0" fontId="6" fillId="2" borderId="1" xfId="1" applyFont="1" applyFill="1" applyBorder="1" applyAlignment="1">
      <alignment horizontal="left" vertical="center" indent="1"/>
    </xf>
    <xf numFmtId="0" fontId="6" fillId="0" borderId="0" xfId="1" applyFont="1" applyAlignment="1">
      <alignment horizontal="left" vertical="center"/>
    </xf>
    <xf numFmtId="0" fontId="12" fillId="0" borderId="0" xfId="3" applyAlignment="1">
      <alignment horizontal="center"/>
    </xf>
    <xf numFmtId="170" fontId="0" fillId="0" borderId="0" xfId="0" applyNumberFormat="1"/>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Lien hypertexte" xfId="3"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eutre" xfId="15" builtinId="28" customBuiltin="1"/>
    <cellStyle name="Normal" xfId="0" builtinId="0" customBuiltin="1"/>
    <cellStyle name="Note" xfId="22" builtinId="10" customBuiltin="1"/>
    <cellStyle name="Pourcentage" xfId="10" builtinId="5" customBuiltin="1"/>
    <cellStyle name="Satisfaisant" xfId="13" builtinId="26" customBuiltin="1"/>
    <cellStyle name="Sortie" xfId="17" builtinId="21" customBuiltin="1"/>
    <cellStyle name="Texte explicatif" xfId="23" builtinId="53" customBuiltin="1"/>
    <cellStyle name="Titre" xfId="1" builtinId="15" customBuiltin="1"/>
    <cellStyle name="Titre 1" xfId="2" builtinId="16" customBuiltin="1"/>
    <cellStyle name="Titre 2" xfId="4" builtinId="17" customBuiltin="1"/>
    <cellStyle name="Titre 3" xfId="11" builtinId="18" customBuiltin="1"/>
    <cellStyle name="Titre 4" xfId="12" builtinId="19" customBuiltin="1"/>
    <cellStyle name="Total" xfId="24" builtinId="25" customBuiltin="1"/>
    <cellStyle name="Vérification" xfId="20" builtinId="23" customBuiltin="1"/>
  </cellStyles>
  <dxfs count="46">
    <dxf>
      <numFmt numFmtId="170" formatCode="[$$-409]#,##0.00"/>
    </dxf>
    <dxf>
      <numFmt numFmtId="170" formatCode="[$$-409]#,##0.00"/>
    </dxf>
    <dxf>
      <numFmt numFmtId="169" formatCode="#,##0.00\ &quot;€&quot;"/>
    </dxf>
    <dxf>
      <numFmt numFmtId="169" formatCode="#,##0.00\ &quot;€&quot;"/>
    </dxf>
    <dxf>
      <numFmt numFmtId="170" formatCode="[$$-409]#,##0.00"/>
    </dxf>
    <dxf>
      <numFmt numFmtId="169" formatCode="#,##0.00\ &quot;€&quot;"/>
    </dxf>
    <dxf>
      <numFmt numFmtId="169" formatCode="#,##0.00\ &quot;€&quot;"/>
    </dxf>
    <dxf>
      <numFmt numFmtId="169" formatCode="#,##0.00\ &quot;€&quot;"/>
    </dxf>
    <dxf>
      <font>
        <color theme="4" tint="-0.499984740745262"/>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border>
        <left style="thin">
          <color theme="4" tint="-0.499984740745262"/>
        </left>
        <right style="thin">
          <color theme="4" tint="-0.499984740745262"/>
        </right>
        <top style="thin">
          <color theme="4" tint="-0.499984740745262"/>
        </top>
        <bottom style="thin">
          <color theme="4" tint="-0.499984740745262"/>
        </bottom>
      </border>
    </dxf>
    <dxf>
      <alignment horizontal="right"/>
    </dxf>
    <dxf>
      <numFmt numFmtId="166" formatCode="#,##0\ [$$-C0C]_ ;\-#,##0\ [$$-C0C]\ "/>
    </dxf>
    <dxf>
      <font>
        <strike val="0"/>
        <outline val="0"/>
        <shadow val="0"/>
        <u val="none"/>
        <vertAlign val="baseline"/>
        <sz val="10"/>
        <color theme="1"/>
        <name val="Cambria"/>
        <scheme val="major"/>
      </font>
    </dxf>
    <dxf>
      <numFmt numFmtId="166" formatCode="#,##0\ [$$-C0C]_ ;\-#,##0\ [$$-C0C]\ "/>
      <border diagonalUp="0" diagonalDown="0" outline="0">
        <left/>
        <right/>
        <top style="double">
          <color theme="4" tint="-0.499984740745262"/>
        </top>
        <bottom style="thin">
          <color theme="4" tint="-0.499984740745262"/>
        </bottom>
      </border>
    </dxf>
    <dxf>
      <numFmt numFmtId="166" formatCode="#,##0\ [$$-C0C]_ ;\-#,##0\ [$$-C0C]\ "/>
    </dxf>
    <dxf>
      <numFmt numFmtId="166" formatCode="#,##0\ [$$-C0C]_ ;\-#,##0\ [$$-C0C]\ "/>
      <border diagonalUp="0" diagonalDown="0" outline="0">
        <left/>
        <right/>
        <top style="double">
          <color theme="4" tint="-0.499984740745262"/>
        </top>
        <bottom style="thin">
          <color theme="4" tint="-0.499984740745262"/>
        </bottom>
      </border>
    </dxf>
    <dxf>
      <numFmt numFmtId="166" formatCode="#,##0\ [$$-C0C]_ ;\-#,##0\ [$$-C0C]\ "/>
    </dxf>
    <dxf>
      <numFmt numFmtId="166" formatCode="#,##0\ [$$-C0C]_ ;\-#,##0\ [$$-C0C]\ "/>
      <border diagonalUp="0" diagonalDown="0" outline="0">
        <left/>
        <right/>
        <top style="double">
          <color theme="4" tint="-0.499984740745262"/>
        </top>
        <bottom style="thin">
          <color theme="4" tint="-0.499984740745262"/>
        </bottom>
      </border>
    </dxf>
    <dxf>
      <numFmt numFmtId="166" formatCode="#,##0\ [$$-C0C]_ ;\-#,##0\ [$$-C0C]\ "/>
    </dxf>
    <dxf>
      <numFmt numFmtId="166" formatCode="#,##0\ [$$-C0C]_ ;\-#,##0\ [$$-C0C]\ "/>
      <border diagonalUp="0" diagonalDown="0" outline="0">
        <left/>
        <right/>
        <top style="double">
          <color theme="4" tint="-0.499984740745262"/>
        </top>
        <bottom style="thin">
          <color theme="4" tint="-0.499984740745262"/>
        </bottom>
      </border>
    </dxf>
    <dxf>
      <numFmt numFmtId="166" formatCode="#,##0\ [$$-C0C]_ ;\-#,##0\ [$$-C0C]\ "/>
    </dxf>
    <dxf>
      <border diagonalUp="0" diagonalDown="0" outline="0">
        <left/>
        <right/>
        <top style="double">
          <color theme="4" tint="-0.499984740745262"/>
        </top>
        <bottom style="thin">
          <color theme="4" tint="-0.499984740745262"/>
        </bottom>
      </border>
    </dxf>
    <dxf>
      <border diagonalUp="0" diagonalDown="0" outline="0">
        <left/>
        <right/>
        <top style="double">
          <color theme="4" tint="-0.499984740745262"/>
        </top>
        <bottom style="thin">
          <color theme="4" tint="-0.499984740745262"/>
        </bottom>
      </border>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numFmt numFmtId="166" formatCode="#,##0\ [$$-C0C]_ ;\-#,##0\ [$$-C0C]\ "/>
    </dxf>
    <dxf>
      <alignment horizontal="right"/>
    </dxf>
    <dxf>
      <border>
        <left style="thin">
          <color theme="4" tint="-0.499984740745262"/>
        </left>
        <right style="thin">
          <color theme="4" tint="-0.499984740745262"/>
        </right>
        <top style="thin">
          <color theme="4" tint="-0.499984740745262"/>
        </top>
        <bottom style="thin">
          <color theme="4" tint="-0.499984740745262"/>
        </bottom>
      </border>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color theme="4" tint="-0.499984740745262"/>
      </font>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45"/>
      <tableStyleElement type="headerRow" dxfId="44"/>
    </tableStyle>
    <tableStyle name="Family Budget PivotTable" table="0" count="5" xr9:uid="{00000000-0011-0000-FFFF-FFFF01000000}">
      <tableStyleElement type="wholeTable" dxfId="43"/>
      <tableStyleElement type="headerRow" dxfId="42"/>
      <tableStyleElement type="totalRow" dxfId="41"/>
      <tableStyleElement type="firstRowStripe" dxfId="40"/>
      <tableStyleElement type="pageFieldLabels" dxfId="39"/>
    </tableStyle>
    <tableStyle name="Family Budget Table Style" pivot="0" count="4" xr9:uid="{00000000-0011-0000-FFFF-FFFF02000000}">
      <tableStyleElement type="wholeTable" dxfId="38"/>
      <tableStyleElement type="headerRow" dxfId="37"/>
      <tableStyleElement type="totalRow" dxfId="36"/>
      <tableStyleElement type="firstRowStripe" dxfId="35"/>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[Office_29443282_TF16410230.xltx]Données supplémentaires!RécapitulatifBudget</c:name>
    <c:fmtId val="12"/>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w="9525">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fr-FR"/>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3"/>
        <c:dLbl>
          <c:idx val="0"/>
          <c:layout>
            <c:manualLayout>
              <c:x val="-6.2034533836471319E-2"/>
              <c:y val="-0.10808287245126849"/>
            </c:manualLayout>
          </c:layout>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dLbl>
          <c:idx val="0"/>
          <c:layout>
            <c:manualLayout>
              <c:x val="-3.7663824115000404E-2"/>
              <c:y val="-0.15054400091426681"/>
            </c:manualLayout>
          </c:layout>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dLbl>
          <c:idx val="0"/>
          <c:layout>
            <c:manualLayout>
              <c:x val="6.6465571967647838E-2"/>
              <c:y val="-1.4153545984695125E-16"/>
            </c:manualLayout>
          </c:layout>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10644470073134808"/>
                  <c:h val="9.9127434448163382E-2"/>
                </c:manualLayout>
              </c15:layout>
            </c:ext>
          </c:extLst>
        </c:dLbl>
      </c:pivotFmt>
      <c:pivotFmt>
        <c:idx val="6"/>
        <c:dLbl>
          <c:idx val="0"/>
          <c:layout>
            <c:manualLayout>
              <c:x val="7.0896610098824364E-2"/>
              <c:y val="0.13124348797654031"/>
            </c:manualLayout>
          </c:layout>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dLbl>
          <c:idx val="0"/>
          <c:layout>
            <c:manualLayout>
              <c:x val="-1.9939671590294351E-2"/>
              <c:y val="0.13510359056408558"/>
            </c:manualLayout>
          </c:layout>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dLbl>
          <c:idx val="0"/>
          <c:layout>
            <c:manualLayout>
              <c:x val="-8.6405243557942227E-2"/>
              <c:y val="0.15826420608935743"/>
            </c:manualLayout>
          </c:layout>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9"/>
        <c:dLbl>
          <c:idx val="0"/>
          <c:layout>
            <c:manualLayout>
              <c:x val="-3.3232785983824085E-2"/>
              <c:y val="0"/>
            </c:manualLayout>
          </c:layout>
          <c:spPr>
            <a:noFill/>
            <a:ln>
              <a:noFill/>
            </a:ln>
            <a:effectLst/>
          </c:spPr>
          <c:txPr>
            <a:bodyPr wrap="square" lIns="38100" tIns="19050" rIns="38100" bIns="19050" anchor="ctr">
              <a:spAutoFit/>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0"/>
        <c:marker>
          <c:symbol val="none"/>
        </c:marker>
        <c:dLbl>
          <c:idx val="0"/>
          <c:spPr>
            <a:noFill/>
            <a:ln>
              <a:noFill/>
            </a:ln>
            <a:effectLst/>
          </c:spPr>
          <c:txPr>
            <a:bodyPr wrap="square" lIns="38100" tIns="19050" rIns="38100" bIns="19050" anchor="ctr">
              <a:spAutoFit/>
            </a:bodyPr>
            <a:lstStyle/>
            <a:p>
              <a:pPr>
                <a:defRPr/>
              </a:pPr>
              <a:endParaRPr lang="fr-FR"/>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1"/>
        <c:marker>
          <c:symbol val="none"/>
        </c:marker>
        <c:dLbl>
          <c:idx val="0"/>
          <c:spPr>
            <a:noFill/>
            <a:ln>
              <a:noFill/>
            </a:ln>
            <a:effectLst/>
          </c:spPr>
          <c:txPr>
            <a:bodyPr wrap="square" lIns="38100" tIns="19050" rIns="38100" bIns="19050" anchor="ctr">
              <a:spAutoFit/>
            </a:bodyPr>
            <a:lstStyle/>
            <a:p>
              <a:pPr>
                <a:defRPr/>
              </a:pPr>
              <a:endParaRPr lang="fr-FR"/>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2"/>
        <c:marker>
          <c:symbol val="none"/>
        </c:marker>
        <c:dLbl>
          <c:idx val="0"/>
          <c:spPr>
            <a:noFill/>
            <a:ln>
              <a:noFill/>
            </a:ln>
            <a:effectLst/>
          </c:spPr>
          <c:txPr>
            <a:bodyPr wrap="square" lIns="38100" tIns="19050" rIns="38100" bIns="19050" anchor="ctr">
              <a:spAutoFit/>
            </a:bodyPr>
            <a:lstStyle/>
            <a:p>
              <a:pPr>
                <a:defRPr/>
              </a:pPr>
              <a:endParaRPr lang="fr-FR"/>
            </a:p>
          </c:txPr>
          <c:dLblPos val="outEnd"/>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'Données supplémentaires'!$C$2</c:f>
              <c:strCache>
                <c:ptCount val="1"/>
                <c:pt idx="0">
                  <c:v>Total</c:v>
                </c:pt>
              </c:strCache>
            </c:strRef>
          </c:tx>
          <c:dLbls>
            <c:spPr>
              <a:noFill/>
              <a:ln>
                <a:noFill/>
              </a:ln>
              <a:effectLst/>
            </c:spPr>
            <c:txPr>
              <a:bodyPr wrap="square" lIns="38100" tIns="19050" rIns="38100" bIns="19050" anchor="ctr">
                <a:spAutoFit/>
              </a:bodyPr>
              <a:lstStyle/>
              <a:p>
                <a:pPr>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'Données supplémentaires'!$B$3:$B$15</c:f>
              <c:strCache>
                <c:ptCount val="12"/>
                <c:pt idx="0">
                  <c:v>Animaux</c:v>
                </c:pt>
                <c:pt idx="1">
                  <c:v>Assurance</c:v>
                </c:pt>
                <c:pt idx="2">
                  <c:v>Cadeaux et association caritative</c:v>
                </c:pt>
                <c:pt idx="3">
                  <c:v>Enfants</c:v>
                </c:pt>
                <c:pt idx="4">
                  <c:v>Épargne ou investissements</c:v>
                </c:pt>
                <c:pt idx="5">
                  <c:v>Logement</c:v>
                </c:pt>
                <c:pt idx="6">
                  <c:v>Loisirs</c:v>
                </c:pt>
                <c:pt idx="7">
                  <c:v>Prêts</c:v>
                </c:pt>
                <c:pt idx="8">
                  <c:v>Repas</c:v>
                </c:pt>
                <c:pt idx="9">
                  <c:v>Soins personnels</c:v>
                </c:pt>
                <c:pt idx="10">
                  <c:v>Taxes et impôts</c:v>
                </c:pt>
                <c:pt idx="11">
                  <c:v>Transport</c:v>
                </c:pt>
              </c:strCache>
            </c:strRef>
          </c:cat>
          <c:val>
            <c:numRef>
              <c:f>'Données supplémentaires'!$C$3:$C$15</c:f>
              <c:numCache>
                <c:formatCode>[$$-409]#\ ##0.00</c:formatCode>
                <c:ptCount val="12"/>
                <c:pt idx="0">
                  <c:v>100</c:v>
                </c:pt>
                <c:pt idx="1">
                  <c:v>900</c:v>
                </c:pt>
                <c:pt idx="2">
                  <c:v>125</c:v>
                </c:pt>
                <c:pt idx="3">
                  <c:v>140</c:v>
                </c:pt>
                <c:pt idx="4">
                  <c:v>200</c:v>
                </c:pt>
                <c:pt idx="5">
                  <c:v>2702</c:v>
                </c:pt>
                <c:pt idx="6">
                  <c:v>358</c:v>
                </c:pt>
                <c:pt idx="7">
                  <c:v>200</c:v>
                </c:pt>
                <c:pt idx="8">
                  <c:v>1320</c:v>
                </c:pt>
                <c:pt idx="9">
                  <c:v>140</c:v>
                </c:pt>
                <c:pt idx="10">
                  <c:v>300</c:v>
                </c:pt>
                <c:pt idx="11">
                  <c:v>1375</c:v>
                </c:pt>
              </c:numCache>
            </c:numRef>
          </c:val>
          <c:extLst>
            <c:ext xmlns:c16="http://schemas.microsoft.com/office/drawing/2014/chart" uri="{C3380CC4-5D6E-409C-BE32-E72D297353CC}">
              <c16:uniqueId val="{00000000-9A16-4E06-BFB0-30EB97D4C8FB}"/>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D&#233;penses mensuelles'!A1"/></Relationships>
</file>

<file path=xl/drawings/_rels/drawing2.xml.rels><?xml version="1.0" encoding="UTF-8" standalone="yes"?>
<Relationships xmlns="http://schemas.openxmlformats.org/package/2006/relationships"><Relationship Id="rId1" Type="http://schemas.openxmlformats.org/officeDocument/2006/relationships/hyperlink" Target="#'Rapport sur le budget mensuel'!A1"/></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162009</xdr:rowOff>
    </xdr:from>
    <xdr:to>
      <xdr:col>7</xdr:col>
      <xdr:colOff>200528</xdr:colOff>
      <xdr:row>0</xdr:row>
      <xdr:rowOff>436329</xdr:rowOff>
    </xdr:to>
    <xdr:sp macro="" textlink="">
      <xdr:nvSpPr>
        <xdr:cNvPr id="3" name="Entrez les dépenses" descr="Bouton de navigation permettant d’accéder à la feuille de calcul Dépenses mensuelles">
          <a:hlinkClick xmlns:r="http://schemas.openxmlformats.org/officeDocument/2006/relationships" r:id="rId1" tooltip="Sélectionnez ce lien pour accéder à la feuille de calcul Dépenses mensuelles."/>
          <a:extLst>
            <a:ext uri="{FF2B5EF4-FFF2-40B4-BE49-F238E27FC236}">
              <a16:creationId xmlns:a16="http://schemas.microsoft.com/office/drawing/2014/main" id="{00000000-0008-0000-0000-000003000000}"/>
            </a:ext>
          </a:extLst>
        </xdr:cNvPr>
        <xdr:cNvSpPr/>
      </xdr:nvSpPr>
      <xdr:spPr>
        <a:xfrm>
          <a:off x="5676900" y="162009"/>
          <a:ext cx="1495928"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fr" sz="1100">
              <a:solidFill>
                <a:schemeClr val="tx2"/>
              </a:solidFill>
              <a:latin typeface="Franklin Gothic Book" panose="020B0503020102020204" pitchFamily="34" charset="0"/>
              <a:ea typeface="+mn-ea"/>
              <a:cs typeface="+mn-cs"/>
            </a:rPr>
            <a:t>Dépenses mensuelles</a:t>
          </a:r>
        </a:p>
      </xdr:txBody>
    </xdr:sp>
    <xdr:clientData fPrintsWithSheet="0"/>
  </xdr:twoCellAnchor>
  <xdr:twoCellAnchor editAs="oneCell">
    <xdr:from>
      <xdr:col>1</xdr:col>
      <xdr:colOff>676275</xdr:colOff>
      <xdr:row>18</xdr:row>
      <xdr:rowOff>38100</xdr:rowOff>
    </xdr:from>
    <xdr:to>
      <xdr:col>6</xdr:col>
      <xdr:colOff>531641</xdr:colOff>
      <xdr:row>35</xdr:row>
      <xdr:rowOff>127768</xdr:rowOff>
    </xdr:to>
    <xdr:graphicFrame macro="">
      <xdr:nvGraphicFramePr>
        <xdr:cNvPr id="121" name="VueEnsembleBudget" descr="Graphique en secteurs montrant le pourcentage des dépenses par catégorie">
          <a:extLst>
            <a:ext uri="{FF2B5EF4-FFF2-40B4-BE49-F238E27FC236}">
              <a16:creationId xmlns:a16="http://schemas.microsoft.com/office/drawing/2014/main" id="{8C98DEC6-3209-4A73-B69C-B58CCB7E9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40217</xdr:rowOff>
    </xdr:to>
    <xdr:cxnSp macro="">
      <xdr:nvCxnSpPr>
        <xdr:cNvPr id="8" name="Séparateur de page" descr="Séparateur de page">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1419223</xdr:colOff>
      <xdr:row>0</xdr:row>
      <xdr:rowOff>85725</xdr:rowOff>
    </xdr:from>
    <xdr:to>
      <xdr:col>14</xdr:col>
      <xdr:colOff>9507</xdr:colOff>
      <xdr:row>0</xdr:row>
      <xdr:rowOff>533400</xdr:rowOff>
    </xdr:to>
    <xdr:grpSp>
      <xdr:nvGrpSpPr>
        <xdr:cNvPr id="1027" name="Blé" descr="Germe de blé de couleur verte">
          <a:extLst>
            <a:ext uri="{FF2B5EF4-FFF2-40B4-BE49-F238E27FC236}">
              <a16:creationId xmlns:a16="http://schemas.microsoft.com/office/drawing/2014/main" id="{00000000-0008-0000-0000-000003040000}"/>
            </a:ext>
          </a:extLst>
        </xdr:cNvPr>
        <xdr:cNvGrpSpPr>
          <a:grpSpLocks noChangeAspect="1"/>
        </xdr:cNvGrpSpPr>
      </xdr:nvGrpSpPr>
      <xdr:grpSpPr bwMode="auto">
        <a:xfrm>
          <a:off x="11934823" y="85725"/>
          <a:ext cx="2581259" cy="447675"/>
          <a:chOff x="1043" y="9"/>
          <a:chExt cx="271" cy="47"/>
        </a:xfrm>
        <a:solidFill>
          <a:schemeClr val="accent1"/>
        </a:solidFill>
      </xdr:grpSpPr>
      <xdr:sp macro="" textlink="">
        <xdr:nvSpPr>
          <xdr:cNvPr id="1029" name="Forme libre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orme libre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orme libre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orme libre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orme libre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orme libre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orme libre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orme libre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orme libre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orme libre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orme libre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orme libre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orme libre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orme libre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orme libre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orme libre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orme libre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orme libre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orme libre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orme libre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orme libre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orme libre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orme libre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orme libre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orme libre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orme libre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orme libre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orme libre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orme libre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orme libre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orme libre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orme libre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orme libre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orme libre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orme libre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orme libre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orme libre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orme libre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orme libre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orme libre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orme libre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Trèfle des prés" descr="Trèfle dans une couleur tamisée">
          <a:extLst>
            <a:ext uri="{FF2B5EF4-FFF2-40B4-BE49-F238E27FC236}">
              <a16:creationId xmlns:a16="http://schemas.microsoft.com/office/drawing/2014/main" id="{00000000-0008-0000-0000-000030040000}"/>
            </a:ext>
          </a:extLst>
        </xdr:cNvPr>
        <xdr:cNvGrpSpPr>
          <a:grpSpLocks noChangeAspect="1"/>
        </xdr:cNvGrpSpPr>
      </xdr:nvGrpSpPr>
      <xdr:grpSpPr bwMode="auto">
        <a:xfrm>
          <a:off x="7477125" y="2562225"/>
          <a:ext cx="742950" cy="4429125"/>
          <a:chOff x="665" y="286"/>
          <a:chExt cx="78" cy="465"/>
        </a:xfrm>
        <a:solidFill>
          <a:schemeClr val="accent1"/>
        </a:solidFill>
      </xdr:grpSpPr>
      <xdr:sp macro="" textlink="">
        <xdr:nvSpPr>
          <xdr:cNvPr id="1074" name="Forme libre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orme libre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orme libre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orme libre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orme libre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orme libre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orme libre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orme libre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orme libre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orme libre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orme libre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orme libre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orme libre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orme libre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orme libre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orme libre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orme libre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orme libre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orme libre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orme libre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orme libre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orme libre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orme libre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orme libre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orme libre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orme libre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orme libre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orme libre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orme libre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orme libre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orme libre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orme libre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orme libre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orme libre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orme libre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orme libre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orme libre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orme libre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orme libre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orme libre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orme libre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orme libre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orme libre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orme libre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orme libre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orme libre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orme libre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orme libre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orme libre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orme libre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orme libre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orme libre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orme libre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orme libre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orme libre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orme libre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orme libre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orme libre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orme libre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orme libre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orme libre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orme libre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orme libre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orme libre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orme libre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orme libre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orme libre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orme libre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orme libre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orme libre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orme libre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orme libre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57150</xdr:colOff>
      <xdr:row>1</xdr:row>
      <xdr:rowOff>95252</xdr:rowOff>
    </xdr:from>
    <xdr:to>
      <xdr:col>14</xdr:col>
      <xdr:colOff>19051</xdr:colOff>
      <xdr:row>6</xdr:row>
      <xdr:rowOff>38101</xdr:rowOff>
    </xdr:to>
    <mc:AlternateContent xmlns:mc="http://schemas.openxmlformats.org/markup-compatibility/2006" xmlns:a14="http://schemas.microsoft.com/office/drawing/2010/main">
      <mc:Choice Requires="a14">
        <xdr:graphicFrame macro="">
          <xdr:nvGraphicFramePr>
            <xdr:cNvPr id="2" name="Catégorie">
              <a:extLst>
                <a:ext uri="{FF2B5EF4-FFF2-40B4-BE49-F238E27FC236}">
                  <a16:creationId xmlns:a16="http://schemas.microsoft.com/office/drawing/2014/main" id="{33C999BB-05A7-4777-AF51-640E9E52420A}"/>
                </a:ext>
              </a:extLst>
            </xdr:cNvPr>
            <xdr:cNvGraphicFramePr/>
          </xdr:nvGraphicFramePr>
          <xdr:xfrm>
            <a:off x="0" y="0"/>
            <a:ext cx="0" cy="0"/>
          </xdr:xfrm>
          <a:graphic>
            <a:graphicData uri="http://schemas.microsoft.com/office/drawing/2010/slicer">
              <sle:slicer xmlns:sle="http://schemas.microsoft.com/office/drawing/2010/slicer" name="Catégorie"/>
            </a:graphicData>
          </a:graphic>
        </xdr:graphicFrame>
      </mc:Choice>
      <mc:Fallback xmlns="">
        <xdr:sp macro="" textlink="">
          <xdr:nvSpPr>
            <xdr:cNvPr id="0" name=""/>
            <xdr:cNvSpPr>
              <a:spLocks noTextEdit="1"/>
            </xdr:cNvSpPr>
          </xdr:nvSpPr>
          <xdr:spPr>
            <a:xfrm>
              <a:off x="7524750" y="866777"/>
              <a:ext cx="7000876" cy="1095374"/>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2076450</xdr:colOff>
      <xdr:row>0</xdr:row>
      <xdr:rowOff>388620</xdr:rowOff>
    </xdr:to>
    <xdr:sp macro="" textlink="">
      <xdr:nvSpPr>
        <xdr:cNvPr id="3" name="Rapport sur le budget" descr="Bouton de navigation permettant d’accéder à la feuille de calcul Rapport sur le budget mensuel">
          <a:hlinkClick xmlns:r="http://schemas.openxmlformats.org/officeDocument/2006/relationships" r:id="rId1" tooltip="Sélectionnez ce lien pour accéder à la feuille de calcul Rapport sur le budget mensuel."/>
          <a:extLst>
            <a:ext uri="{FF2B5EF4-FFF2-40B4-BE49-F238E27FC236}">
              <a16:creationId xmlns:a16="http://schemas.microsoft.com/office/drawing/2014/main" id="{00000000-0008-0000-0100-000003000000}"/>
            </a:ext>
          </a:extLst>
        </xdr:cNvPr>
        <xdr:cNvSpPr/>
      </xdr:nvSpPr>
      <xdr:spPr>
        <a:xfrm>
          <a:off x="7345892" y="114300"/>
          <a:ext cx="2055283"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fr" sz="1100">
              <a:solidFill>
                <a:schemeClr val="tx2"/>
              </a:solidFill>
              <a:latin typeface="Franklin Gothic Book" panose="020B0503020102020204" pitchFamily="34" charset="0"/>
              <a:ea typeface="+mn-ea"/>
              <a:cs typeface="+mn-cs"/>
            </a:rPr>
            <a:t>Rapport sur le Budget Mensuel</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43.492776273146" createdVersion="5" refreshedVersion="6" minRefreshableVersion="3" recordCount="59" xr:uid="{00000000-000A-0000-FFFF-FFFF04000000}">
  <cacheSource type="worksheet">
    <worksheetSource name="DétailsBudget"/>
  </cacheSource>
  <cacheFields count="6">
    <cacheField name="Description" numFmtId="0">
      <sharedItems count="56">
        <s v="Autres expériences"/>
        <s v="Frais médicaux"/>
        <s v="Fournitures scolaires"/>
        <s v="Frais de scolarité"/>
        <s v="Concerts"/>
        <s v="Théâtre en direct"/>
        <s v="Cinéma"/>
        <s v="Musique (CD, téléchargements, etc.)."/>
        <s v="Événements sportifs"/>
        <s v="Vidéo/DVD (achats)"/>
        <s v="Location de vidéo/DVD"/>
        <s v="Restaurant"/>
        <s v="Provisions"/>
        <s v="Association caritative 1"/>
        <s v="Association caritative 2"/>
        <s v="Cadeau 1"/>
        <s v="Cadeau 2"/>
        <s v="Câble/satellite"/>
        <s v="Électricité"/>
        <s v="Essence"/>
        <s v="Services de nettoyage"/>
        <s v="Entretien"/>
        <s v="Emprunt ou loyer"/>
        <s v="Importations de pétrole/gaz naturel"/>
        <s v="Offre Internet"/>
        <s v="Téléphone (cellulaire)"/>
        <s v="Téléphone (domicile)"/>
        <s v="Stocks"/>
        <s v="Corbeille et élimination des déchets"/>
        <s v="Eau et assainissement"/>
        <s v="Santé"/>
        <s v="Maison"/>
        <s v="Vie"/>
        <s v="Carte de crédit 1"/>
        <s v="Carte de crédit 2"/>
        <s v="Carte de crédit 3"/>
        <s v="Personnels"/>
        <s v="Étudiants"/>
        <s v="Habillement"/>
        <s v="Nettoyage à sec"/>
        <s v="Coiffeur/manucure"/>
        <s v="Club de sport"/>
        <s v="Repas"/>
        <s v="Articles de toilette"/>
        <s v="Jouets"/>
        <s v="Compte d’investissement"/>
        <s v="Compte d’épargne retraite"/>
        <s v="Fédéraux"/>
        <s v="Locaux"/>
        <s v="Régionaux"/>
        <s v="Bus/taxi"/>
        <s v="Carburant"/>
        <s v="Assurance"/>
        <s v="Autorisation "/>
        <s v="Parking frais"/>
        <s v="Paiement véhicule"/>
      </sharedItems>
    </cacheField>
    <cacheField name="Catégorie" numFmtId="0">
      <sharedItems count="12">
        <s v="Enfants"/>
        <s v="Loisirs"/>
        <s v="Repas"/>
        <s v="Cadeaux et association caritative"/>
        <s v="Logement"/>
        <s v="Assurance"/>
        <s v="Prêts"/>
        <s v="Soins personnels"/>
        <s v="Animaux"/>
        <s v="Épargne ou investissements"/>
        <s v="Taxes et impôts"/>
        <s v="Transport"/>
      </sharedItems>
    </cacheField>
    <cacheField name="Coût prévu" numFmtId="166">
      <sharedItems containsString="0" containsBlank="1" containsNumber="1" containsInteger="1" minValue="0" maxValue="1700"/>
    </cacheField>
    <cacheField name="Coût réel" numFmtId="166">
      <sharedItems containsString="0" containsBlank="1" containsNumber="1" containsInteger="1" minValue="20" maxValue="1700"/>
    </cacheField>
    <cacheField name="Écart" numFmtId="166">
      <sharedItems containsSemiMixedTypes="0" containsString="0" containsNumber="1" containsInteger="1" minValue="-200" maxValue="200"/>
    </cacheField>
    <cacheField name="Vue d’ensemble des coûts réels" numFmtId="16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CroiséDynamiqueRécapitulatifBudget" cacheId="4" applyNumberFormats="0" applyBorderFormats="0" applyFontFormats="0" applyPatternFormats="0" applyAlignmentFormats="0" applyWidthHeightFormats="1" dataCaption="Valeurs" updatedVersion="6" minRefreshableVersion="3" itemPrintTitles="1" createdVersion="4" indent="0" outline="1" outlineData="1" multipleFieldFilters="0" rowHeaderCaption="Catégorie">
  <location ref="K9:N34" firstHeaderRow="0" firstDataRow="1" firstDataCol="1"/>
  <pivotFields count="6">
    <pivotField axis="axisRow" showAll="0">
      <items count="57">
        <item x="43"/>
        <item x="13"/>
        <item x="14"/>
        <item x="52"/>
        <item x="53"/>
        <item x="0"/>
        <item x="50"/>
        <item x="17"/>
        <item x="15"/>
        <item x="16"/>
        <item x="51"/>
        <item x="33"/>
        <item x="34"/>
        <item x="35"/>
        <item x="6"/>
        <item x="41"/>
        <item x="40"/>
        <item x="46"/>
        <item x="45"/>
        <item x="4"/>
        <item x="28"/>
        <item x="29"/>
        <item x="18"/>
        <item x="22"/>
        <item x="21"/>
        <item x="19"/>
        <item x="37"/>
        <item x="8"/>
        <item x="47"/>
        <item x="2"/>
        <item x="3"/>
        <item x="1"/>
        <item x="38"/>
        <item x="23"/>
        <item x="44"/>
        <item x="10"/>
        <item x="48"/>
        <item x="31"/>
        <item x="7"/>
        <item x="39"/>
        <item x="24"/>
        <item x="55"/>
        <item x="54"/>
        <item x="36"/>
        <item x="12"/>
        <item x="49"/>
        <item x="42"/>
        <item x="11"/>
        <item x="30"/>
        <item x="20"/>
        <item x="27"/>
        <item x="25"/>
        <item x="26"/>
        <item x="5"/>
        <item x="9"/>
        <item x="32"/>
        <item t="default"/>
      </items>
    </pivotField>
    <pivotField axis="axisRow" showAll="0" insertBlankRow="1">
      <items count="13">
        <item sd="0" x="8"/>
        <item sd="0" x="5"/>
        <item sd="0" x="3"/>
        <item sd="0" x="0"/>
        <item sd="0" x="9"/>
        <item sd="0" x="4"/>
        <item sd="0" x="1"/>
        <item sd="0" x="6"/>
        <item sd="0" x="2"/>
        <item sd="0" x="7"/>
        <item sd="0" x="11"/>
        <item sd="0" x="10"/>
        <item t="default"/>
      </items>
    </pivotField>
    <pivotField dataField="1" showAll="0"/>
    <pivotField dataField="1" showAll="0"/>
    <pivotField dataField="1" showAll="0"/>
    <pivotField numFmtId="166"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Coût prévu " fld="2" baseField="1" baseItem="0" numFmtId="5"/>
    <dataField name="Coût réel " fld="3" baseField="1" baseItem="0" numFmtId="5"/>
    <dataField name="Écart " fld="4" baseField="1" baseItem="0" numFmtId="5"/>
  </dataFields>
  <formats count="6">
    <format dxfId="34">
      <pivotArea grandRow="1" outline="0" collapsedLevelsAreSubtotals="1" fieldPosition="0"/>
    </format>
    <format dxfId="33">
      <pivotArea dataOnly="0" labelOnly="1" grandRow="1" outline="0" fieldPosition="0"/>
    </format>
    <format dxfId="32">
      <pivotArea grandRow="1" outline="0" collapsedLevelsAreSubtotals="1" fieldPosition="0"/>
    </format>
    <format dxfId="31">
      <pivotArea dataOnly="0" labelOnly="1" grandRow="1" outline="0" fieldPosition="0"/>
    </format>
    <format dxfId="30">
      <pivotArea dataOnly="0" labelOnly="1" outline="0" fieldPosition="0">
        <references count="1">
          <reference field="4294967294" count="3">
            <x v="0"/>
            <x v="1"/>
            <x v="2"/>
          </reference>
        </references>
      </pivotArea>
    </format>
    <format dxfId="29">
      <pivotArea outline="0" collapsedLevelsAreSubtotals="1" fieldPosition="0"/>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Récapitulatif du coût prévu, du coût réel et de la différence pour toutes les dépenses répertoriées dans la table Détails du budget de la feuille de calcul Dépenses mensuell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507CD6-321A-4749-948D-5116E7BFE2D7}" name="RécapitulatifBudget" cacheId="4" applyNumberFormats="0" applyBorderFormats="0" applyFontFormats="0" applyPatternFormats="0" applyAlignmentFormats="0" applyWidthHeightFormats="1" dataCaption="Valeurs" updatedVersion="6" minRefreshableVersion="3" itemPrintTitles="1" createdVersion="4" indent="0" outline="1" outlineData="1" multipleFieldFilters="0" chartFormat="13" rowHeaderCaption="Catégorie">
  <location ref="B2:C15" firstHeaderRow="1" firstDataRow="1" firstDataCol="1"/>
  <pivotFields count="6">
    <pivotField showAll="0"/>
    <pivotField axis="axisRow" showAll="0">
      <items count="13">
        <item x="8"/>
        <item x="5"/>
        <item x="3"/>
        <item x="0"/>
        <item x="9"/>
        <item x="4"/>
        <item x="1"/>
        <item x="6"/>
        <item x="2"/>
        <item x="7"/>
        <item x="10"/>
        <item x="11"/>
        <item t="default"/>
      </items>
    </pivotField>
    <pivotField showAll="0"/>
    <pivotField dataField="1" showAll="0"/>
    <pivotField showAll="0"/>
    <pivotField showAll="0"/>
  </pivotFields>
  <rowFields count="1">
    <field x="1"/>
  </rowFields>
  <rowItems count="13">
    <i>
      <x/>
    </i>
    <i>
      <x v="1"/>
    </i>
    <i>
      <x v="2"/>
    </i>
    <i>
      <x v="3"/>
    </i>
    <i>
      <x v="4"/>
    </i>
    <i>
      <x v="5"/>
    </i>
    <i>
      <x v="6"/>
    </i>
    <i>
      <x v="7"/>
    </i>
    <i>
      <x v="8"/>
    </i>
    <i>
      <x v="9"/>
    </i>
    <i>
      <x v="10"/>
    </i>
    <i>
      <x v="11"/>
    </i>
    <i t="grand">
      <x/>
    </i>
  </rowItems>
  <colItems count="1">
    <i/>
  </colItems>
  <dataFields count="1">
    <dataField name="Coût réel " fld="3" baseField="1" baseItem="0" numFmtId="170"/>
  </dataFields>
  <formats count="2">
    <format dxfId="4">
      <pivotArea outline="0" collapsedLevelsAreSubtotals="1" fieldPosition="0"/>
    </format>
    <format dxfId="1">
      <pivotArea dataOnly="0" labelOnly="1" outline="0" axis="axisValues" fieldPosition="0"/>
    </format>
  </formats>
  <chartFormats count="1">
    <chartFormat chart="12" format="12"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Modifiez ou entrez des catégories dans cette table pour mettre à jour la liste déroulante de la colonne Catégories dans la table Détails du budget de la feuille de calcul Dépenses mensuelle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 xr10:uid="{80547703-27C2-48CA-9046-30EAE43C8C59}" sourceName="Catégorie">
  <pivotTables>
    <pivotTable tabId="4" name="TableauCroiséDynamiqueRécapitulatifBudget"/>
  </pivotTables>
  <data>
    <tabular pivotCacheId="2">
      <items count="12">
        <i x="8" s="1"/>
        <i x="5" s="1"/>
        <i x="3" s="1"/>
        <i x="0" s="1"/>
        <i x="9" s="1"/>
        <i x="4" s="1"/>
        <i x="1" s="1"/>
        <i x="6" s="1"/>
        <i x="2" s="1"/>
        <i x="7"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égorie" xr10:uid="{7EF5E200-6C76-441B-A7DA-5F58B22E16E3}" cache="Segment_Catégorie" caption="Maintenez la touche Ctrl pour sélectionner plusieurs catégorie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tailsBudget" displayName="DétailsBudget" ref="B2:G62" totalsRowCount="1" headerRowDxfId="27" totalsRowDxfId="26" totalsRowBorderDxfId="25">
  <autoFilter ref="B2:G61" xr:uid="{00000000-0009-0000-0100-000001000000}"/>
  <tableColumns count="6">
    <tableColumn id="2" xr3:uid="{00000000-0010-0000-0000-000002000000}" name="Description" totalsRowLabel="Total" totalsRowDxfId="24"/>
    <tableColumn id="1" xr3:uid="{00000000-0010-0000-0000-000001000000}" name="Catégorie" totalsRowDxfId="23"/>
    <tableColumn id="3" xr3:uid="{00000000-0010-0000-0000-000003000000}" name="Coût prévu" totalsRowFunction="sum" dataDxfId="22" totalsRowDxfId="21"/>
    <tableColumn id="4" xr3:uid="{00000000-0010-0000-0000-000004000000}" name="Coût réel" totalsRowFunction="sum" dataDxfId="20" totalsRowDxfId="19"/>
    <tableColumn id="5" xr3:uid="{00000000-0010-0000-0000-000005000000}" name="Écart" totalsRowFunction="sum" dataDxfId="18" totalsRowDxfId="17">
      <calculatedColumnFormula>DétailsBudget[[#This Row],[Coût prévu]]-DétailsBudget[[#This Row],[Coût réel]]</calculatedColumnFormula>
    </tableColumn>
    <tableColumn id="6" xr3:uid="{00000000-0010-0000-0000-000006000000}" name="Vue d’ensemble des coûts réels" dataDxfId="16" totalsRowDxfId="15">
      <calculatedColumnFormula>DétailsBudget[[#This Row],[Coût réel]]</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Sélectionnez la catégorie des dépenses mensuelles et entrez une description, et les coûts prévus et réels dans cette table. La différence et le total sont calculés automatiquement et la barre de vue d’ensemble des coûts réels est mise à jour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chercheCatégorieBudget" displayName="RechercheCatégorieBudget" ref="E2:E14" totalsRowShown="0" headerRowDxfId="14">
  <autoFilter ref="E2:E14" xr:uid="{00000000-0009-0000-0100-000002000000}"/>
  <tableColumns count="1">
    <tableColumn id="1" xr3:uid="{00000000-0010-0000-0100-000001000000}" name="Catégorie Recherche Budgétaire"/>
  </tableColumns>
  <tableStyleInfo name="Family Budget Table Style" showFirstColumn="0" showLastColumn="0" showRowStripes="1" showColumnStripes="0"/>
  <extLst>
    <ext xmlns:x14="http://schemas.microsoft.com/office/spreadsheetml/2009/9/main" uri="{504A1905-F514-4f6f-8877-14C23A59335A}">
      <x14:table altTextSummary="Liste des catégories disponibles dans la colonne Catégorie de la table Détails du budget dans la feuille de calcul Dépenses mensuelles."/>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baseColWidth="10" defaultColWidth="9" defaultRowHeight="13.5" x14ac:dyDescent="0.25"/>
  <cols>
    <col min="1" max="1" width="2.625" customWidth="1"/>
    <col min="2" max="2" width="80.625" customWidth="1"/>
    <col min="3" max="3" width="2.625" customWidth="1"/>
  </cols>
  <sheetData>
    <row r="1" spans="2:2" ht="30" customHeight="1" thickBot="1" x14ac:dyDescent="0.3">
      <c r="B1" s="22" t="s">
        <v>0</v>
      </c>
    </row>
    <row r="2" spans="2:2" ht="30" customHeight="1" thickTop="1" x14ac:dyDescent="0.25">
      <c r="B2" s="23" t="s">
        <v>124</v>
      </c>
    </row>
    <row r="3" spans="2:2" ht="51.75" customHeight="1" x14ac:dyDescent="0.25">
      <c r="B3" s="42" t="s">
        <v>125</v>
      </c>
    </row>
    <row r="4" spans="2:2" ht="62.25" customHeight="1" x14ac:dyDescent="0.25">
      <c r="B4" s="42" t="s">
        <v>126</v>
      </c>
    </row>
    <row r="5" spans="2:2" ht="36.75" customHeight="1" x14ac:dyDescent="0.25">
      <c r="B5" s="23" t="s">
        <v>1</v>
      </c>
    </row>
    <row r="6" spans="2:2" ht="30" customHeight="1" x14ac:dyDescent="0.25">
      <c r="B6" s="24" t="s">
        <v>2</v>
      </c>
    </row>
    <row r="7" spans="2:2" ht="108" customHeight="1" x14ac:dyDescent="0.25">
      <c r="B7" s="42" t="s">
        <v>127</v>
      </c>
    </row>
    <row r="8" spans="2:2" ht="69.75" customHeight="1" x14ac:dyDescent="0.25">
      <c r="B8" s="42" t="s">
        <v>111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84"/>
  <sheetViews>
    <sheetView showGridLines="0" zoomScaleNormal="100" workbookViewId="0"/>
  </sheetViews>
  <sheetFormatPr baseColWidth="10" defaultColWidth="9" defaultRowHeight="13.5" x14ac:dyDescent="0.25"/>
  <cols>
    <col min="1" max="1" width="2.625" style="31" customWidth="1"/>
    <col min="2" max="2" width="19.5" style="3" customWidth="1"/>
    <col min="3" max="3" width="20" style="3" customWidth="1"/>
    <col min="4" max="4" width="20.125" style="3" customWidth="1"/>
    <col min="5" max="5" width="2" style="3" customWidth="1"/>
    <col min="6" max="6" width="15.5" style="3" customWidth="1"/>
    <col min="7" max="7" width="11.75" style="3" customWidth="1"/>
    <col min="8" max="8" width="4" style="3" customWidth="1"/>
    <col min="9" max="9" width="2.5" style="3" customWidth="1"/>
    <col min="10" max="10" width="11.75" style="3" customWidth="1"/>
    <col min="11" max="11" width="28.25" style="3" bestFit="1" customWidth="1"/>
    <col min="12" max="12" width="18.75" style="3" customWidth="1"/>
    <col min="13" max="13" width="17.375" style="3" customWidth="1"/>
    <col min="14" max="14" width="16.25" style="3" customWidth="1"/>
    <col min="15" max="15" width="0.875" style="3" customWidth="1"/>
    <col min="16" max="16" width="2.625" customWidth="1"/>
    <col min="17" max="16384" width="9" style="3"/>
  </cols>
  <sheetData>
    <row r="1" spans="1:15" ht="60.75" customHeight="1" x14ac:dyDescent="0.25">
      <c r="A1" s="31" t="s">
        <v>112</v>
      </c>
      <c r="B1" s="63" t="s">
        <v>11</v>
      </c>
      <c r="C1" s="63"/>
      <c r="D1" s="63"/>
      <c r="E1" s="63"/>
      <c r="F1" s="62" t="s">
        <v>25</v>
      </c>
      <c r="G1" s="62"/>
      <c r="H1" s="62"/>
      <c r="I1" s="7"/>
      <c r="J1" s="4" t="s">
        <v>27</v>
      </c>
      <c r="K1" s="4"/>
      <c r="L1" s="4"/>
      <c r="M1" s="52" t="s">
        <v>43</v>
      </c>
      <c r="N1" s="52"/>
    </row>
    <row r="2" spans="1:15" ht="30.75" customHeight="1" x14ac:dyDescent="0.25">
      <c r="A2" s="32" t="s">
        <v>3</v>
      </c>
      <c r="B2" s="25" t="s">
        <v>12</v>
      </c>
      <c r="E2" s="8"/>
      <c r="J2" s="53" t="s">
        <v>28</v>
      </c>
      <c r="K2" s="53"/>
      <c r="L2" s="53"/>
      <c r="M2" s="53"/>
      <c r="N2" s="53"/>
    </row>
    <row r="3" spans="1:15" ht="15" customHeight="1" x14ac:dyDescent="0.25">
      <c r="A3" s="30" t="s">
        <v>4</v>
      </c>
      <c r="B3" s="9" t="s">
        <v>122</v>
      </c>
      <c r="C3" s="61" t="s">
        <v>18</v>
      </c>
      <c r="D3" s="61"/>
      <c r="E3" s="61"/>
      <c r="F3" s="61"/>
      <c r="G3" s="46">
        <f>D17-SUM(DétailsBudget[Coût prévu])</f>
        <v>1585</v>
      </c>
      <c r="J3" s="51"/>
      <c r="K3" s="51"/>
      <c r="L3" s="51"/>
      <c r="M3" s="51"/>
      <c r="N3" s="51"/>
    </row>
    <row r="4" spans="1:15" ht="15" customHeight="1" x14ac:dyDescent="0.25">
      <c r="A4" s="30" t="s">
        <v>5</v>
      </c>
      <c r="B4" s="9" t="s">
        <v>123</v>
      </c>
      <c r="C4" s="61" t="s">
        <v>19</v>
      </c>
      <c r="D4" s="61"/>
      <c r="E4" s="61"/>
      <c r="F4" s="61"/>
      <c r="G4" s="46">
        <f>D11-SUM(DétailsBudget[Coût réel])</f>
        <v>1740</v>
      </c>
      <c r="J4" s="51"/>
      <c r="K4" s="51"/>
      <c r="L4" s="51"/>
      <c r="M4" s="51"/>
      <c r="N4" s="51"/>
    </row>
    <row r="5" spans="1:15" ht="15" customHeight="1" x14ac:dyDescent="0.25">
      <c r="A5" s="31" t="s">
        <v>113</v>
      </c>
      <c r="B5" s="9" t="s">
        <v>13</v>
      </c>
      <c r="C5" s="61" t="s">
        <v>20</v>
      </c>
      <c r="D5" s="61"/>
      <c r="E5" s="61"/>
      <c r="F5" s="61"/>
      <c r="G5" s="46">
        <f>G4-G3</f>
        <v>155</v>
      </c>
      <c r="J5" s="51"/>
      <c r="K5" s="51"/>
      <c r="L5" s="51"/>
      <c r="M5" s="51"/>
      <c r="N5" s="51"/>
    </row>
    <row r="6" spans="1:15" ht="15" customHeight="1" x14ac:dyDescent="0.25">
      <c r="B6" s="10"/>
      <c r="C6" s="5"/>
      <c r="D6" s="5"/>
      <c r="E6" s="5"/>
      <c r="F6" s="5"/>
      <c r="G6" s="5"/>
      <c r="H6" s="5"/>
      <c r="J6" s="51"/>
      <c r="K6" s="51"/>
      <c r="L6" s="51"/>
      <c r="M6" s="51"/>
      <c r="N6" s="51"/>
    </row>
    <row r="7" spans="1:15" ht="30" customHeight="1" x14ac:dyDescent="0.25">
      <c r="A7" s="30" t="s">
        <v>114</v>
      </c>
      <c r="B7" s="26" t="s">
        <v>14</v>
      </c>
      <c r="C7" s="8"/>
      <c r="D7" s="8"/>
      <c r="E7" s="33"/>
      <c r="F7" s="26" t="s">
        <v>26</v>
      </c>
      <c r="G7" s="11"/>
      <c r="H7" s="8"/>
      <c r="J7" s="21" t="s">
        <v>29</v>
      </c>
      <c r="K7" s="20"/>
      <c r="L7" s="20"/>
      <c r="M7" s="20"/>
      <c r="N7" s="20"/>
    </row>
    <row r="8" spans="1:15" ht="15" customHeight="1" x14ac:dyDescent="0.25">
      <c r="A8" s="30" t="s">
        <v>118</v>
      </c>
      <c r="B8" s="54" t="s">
        <v>15</v>
      </c>
      <c r="C8" s="3" t="s">
        <v>21</v>
      </c>
      <c r="D8" s="46">
        <v>5800</v>
      </c>
      <c r="E8" s="34"/>
      <c r="F8" s="55" t="s">
        <v>15</v>
      </c>
      <c r="G8" s="56">
        <f>SUM(DétailsBudget[Coût réel])</f>
        <v>7860</v>
      </c>
      <c r="K8" s="19"/>
      <c r="L8" s="19"/>
      <c r="M8" s="19"/>
    </row>
    <row r="9" spans="1:15" ht="15" customHeight="1" x14ac:dyDescent="0.25">
      <c r="A9" s="30" t="s">
        <v>6</v>
      </c>
      <c r="B9" s="54"/>
      <c r="C9" s="3" t="s">
        <v>22</v>
      </c>
      <c r="D9" s="46">
        <v>2300</v>
      </c>
      <c r="E9" s="34"/>
      <c r="F9" s="55"/>
      <c r="G9" s="56"/>
      <c r="J9" s="51" t="s">
        <v>30</v>
      </c>
      <c r="K9" s="18" t="s">
        <v>31</v>
      </c>
      <c r="L9" s="43" t="s">
        <v>110</v>
      </c>
      <c r="M9" s="43" t="s">
        <v>109</v>
      </c>
      <c r="N9" s="43" t="s">
        <v>108</v>
      </c>
      <c r="O9" s="12"/>
    </row>
    <row r="10" spans="1:15" ht="15" customHeight="1" x14ac:dyDescent="0.25">
      <c r="A10" s="30" t="s">
        <v>7</v>
      </c>
      <c r="B10" s="54"/>
      <c r="C10" s="3" t="s">
        <v>23</v>
      </c>
      <c r="D10" s="46">
        <v>1500</v>
      </c>
      <c r="E10" s="34"/>
      <c r="F10" s="55"/>
      <c r="G10" s="56"/>
      <c r="H10" s="38"/>
      <c r="J10" s="51"/>
      <c r="K10" s="1" t="s">
        <v>39</v>
      </c>
      <c r="L10" s="44">
        <v>170</v>
      </c>
      <c r="M10" s="44">
        <v>100</v>
      </c>
      <c r="N10" s="44">
        <v>70</v>
      </c>
    </row>
    <row r="11" spans="1:15" ht="15" customHeight="1" x14ac:dyDescent="0.25">
      <c r="A11" s="30" t="s">
        <v>115</v>
      </c>
      <c r="B11" s="54"/>
      <c r="C11" s="27" t="s">
        <v>24</v>
      </c>
      <c r="D11" s="47">
        <f>SUM(D8:D10)</f>
        <v>9600</v>
      </c>
      <c r="E11" s="34"/>
      <c r="F11" s="55"/>
      <c r="G11" s="56"/>
      <c r="H11" s="38"/>
      <c r="J11" s="51"/>
      <c r="K11" s="1"/>
      <c r="L11" s="44"/>
      <c r="M11" s="44"/>
      <c r="N11" s="44"/>
    </row>
    <row r="12" spans="1:15" ht="15" customHeight="1" x14ac:dyDescent="0.25">
      <c r="B12" s="13"/>
      <c r="C12" s="5"/>
      <c r="D12" s="5"/>
      <c r="E12" s="35"/>
      <c r="F12" s="14"/>
      <c r="G12" s="40"/>
      <c r="H12" s="5"/>
      <c r="J12" s="51"/>
      <c r="K12" s="1" t="s">
        <v>37</v>
      </c>
      <c r="L12" s="44">
        <v>900</v>
      </c>
      <c r="M12" s="44">
        <v>900</v>
      </c>
      <c r="N12" s="44">
        <v>0</v>
      </c>
    </row>
    <row r="13" spans="1:15" ht="15" customHeight="1" x14ac:dyDescent="0.25">
      <c r="A13" s="30" t="s">
        <v>8</v>
      </c>
      <c r="B13" s="59" t="s">
        <v>16</v>
      </c>
      <c r="E13" s="34"/>
      <c r="F13" s="57" t="s">
        <v>16</v>
      </c>
      <c r="G13" s="58">
        <f>SUM(DétailsBudget[Coût prévu])</f>
        <v>7915</v>
      </c>
      <c r="J13" s="51"/>
      <c r="K13" s="1"/>
      <c r="L13" s="44"/>
      <c r="M13" s="44"/>
      <c r="N13" s="44"/>
    </row>
    <row r="14" spans="1:15" ht="15" customHeight="1" x14ac:dyDescent="0.25">
      <c r="A14" s="30" t="s">
        <v>116</v>
      </c>
      <c r="B14" s="60"/>
      <c r="C14" s="3" t="s">
        <v>21</v>
      </c>
      <c r="D14" s="46">
        <v>6000</v>
      </c>
      <c r="E14" s="34"/>
      <c r="F14" s="55"/>
      <c r="G14" s="56"/>
      <c r="J14" s="51"/>
      <c r="K14" s="1" t="s">
        <v>35</v>
      </c>
      <c r="L14" s="44">
        <v>100</v>
      </c>
      <c r="M14" s="44">
        <v>125</v>
      </c>
      <c r="N14" s="44">
        <v>-25</v>
      </c>
    </row>
    <row r="15" spans="1:15" ht="15" customHeight="1" x14ac:dyDescent="0.25">
      <c r="A15" s="30" t="s">
        <v>117</v>
      </c>
      <c r="B15" s="60"/>
      <c r="C15" s="3" t="s">
        <v>22</v>
      </c>
      <c r="D15" s="46">
        <v>1000</v>
      </c>
      <c r="E15" s="34"/>
      <c r="F15" s="55"/>
      <c r="G15" s="56"/>
      <c r="H15" s="38"/>
      <c r="J15" s="51"/>
      <c r="K15" s="1"/>
      <c r="L15" s="44"/>
      <c r="M15" s="44"/>
      <c r="N15" s="44"/>
    </row>
    <row r="16" spans="1:15" ht="15" customHeight="1" x14ac:dyDescent="0.25">
      <c r="A16" s="30" t="s">
        <v>9</v>
      </c>
      <c r="B16" s="60"/>
      <c r="C16" s="3" t="s">
        <v>23</v>
      </c>
      <c r="D16" s="46">
        <v>2500</v>
      </c>
      <c r="E16" s="34"/>
      <c r="F16" s="55"/>
      <c r="G16" s="56"/>
      <c r="H16" s="38"/>
      <c r="J16" s="51"/>
      <c r="K16" s="1" t="s">
        <v>32</v>
      </c>
      <c r="L16" s="44">
        <v>140</v>
      </c>
      <c r="M16" s="44">
        <v>140</v>
      </c>
      <c r="N16" s="44">
        <v>0</v>
      </c>
    </row>
    <row r="17" spans="1:14" ht="15" customHeight="1" x14ac:dyDescent="0.25">
      <c r="A17" s="30" t="s">
        <v>119</v>
      </c>
      <c r="B17" s="60"/>
      <c r="C17" s="27" t="s">
        <v>24</v>
      </c>
      <c r="D17" s="47">
        <f>SUM(D14:D16)</f>
        <v>9500</v>
      </c>
      <c r="E17" s="36"/>
      <c r="F17" s="55"/>
      <c r="G17" s="56"/>
      <c r="H17" s="39"/>
      <c r="J17" s="51"/>
      <c r="K17" s="1"/>
      <c r="L17" s="44"/>
      <c r="M17" s="44"/>
      <c r="N17" s="44"/>
    </row>
    <row r="18" spans="1:14" ht="15" customHeight="1" x14ac:dyDescent="0.25">
      <c r="B18" s="15"/>
      <c r="C18" s="6"/>
      <c r="D18" s="6"/>
      <c r="E18" s="37"/>
      <c r="F18" s="14"/>
      <c r="G18" s="40"/>
      <c r="H18" s="6"/>
      <c r="J18" s="51"/>
      <c r="K18" s="1" t="s">
        <v>40</v>
      </c>
      <c r="L18" s="44">
        <v>200</v>
      </c>
      <c r="M18" s="44">
        <v>200</v>
      </c>
      <c r="N18" s="44">
        <v>0</v>
      </c>
    </row>
    <row r="19" spans="1:14" ht="15" customHeight="1" x14ac:dyDescent="0.25">
      <c r="J19" s="51"/>
      <c r="K19" s="1"/>
      <c r="L19" s="44"/>
      <c r="M19" s="44"/>
      <c r="N19" s="44"/>
    </row>
    <row r="20" spans="1:14" ht="15" customHeight="1" x14ac:dyDescent="0.25">
      <c r="A20" s="31" t="s">
        <v>10</v>
      </c>
      <c r="B20" s="51" t="s">
        <v>17</v>
      </c>
      <c r="C20" s="51"/>
      <c r="D20" s="51"/>
      <c r="E20" s="51"/>
      <c r="F20" s="51"/>
      <c r="G20" s="51"/>
      <c r="J20" s="51"/>
      <c r="K20" s="1" t="s">
        <v>36</v>
      </c>
      <c r="L20" s="44">
        <v>2830</v>
      </c>
      <c r="M20" s="44">
        <v>2702</v>
      </c>
      <c r="N20" s="44">
        <v>128</v>
      </c>
    </row>
    <row r="21" spans="1:14" ht="15" customHeight="1" x14ac:dyDescent="0.25">
      <c r="B21" s="51"/>
      <c r="C21" s="51"/>
      <c r="D21" s="51"/>
      <c r="E21" s="51"/>
      <c r="F21" s="51"/>
      <c r="G21" s="51"/>
      <c r="J21" s="51"/>
      <c r="K21" s="1"/>
      <c r="L21" s="44"/>
      <c r="M21" s="44"/>
      <c r="N21" s="44"/>
    </row>
    <row r="22" spans="1:14" ht="15" customHeight="1" x14ac:dyDescent="0.25">
      <c r="B22" s="51"/>
      <c r="C22" s="51"/>
      <c r="D22" s="51"/>
      <c r="E22" s="51"/>
      <c r="F22" s="51"/>
      <c r="G22" s="51"/>
      <c r="J22" s="51"/>
      <c r="K22" s="1" t="s">
        <v>33</v>
      </c>
      <c r="L22" s="44">
        <v>400</v>
      </c>
      <c r="M22" s="44">
        <v>358</v>
      </c>
      <c r="N22" s="44">
        <v>42</v>
      </c>
    </row>
    <row r="23" spans="1:14" ht="15" customHeight="1" x14ac:dyDescent="0.25">
      <c r="B23" s="51"/>
      <c r="C23" s="51"/>
      <c r="D23" s="51"/>
      <c r="E23" s="51"/>
      <c r="F23" s="51"/>
      <c r="G23" s="51"/>
      <c r="J23" s="51"/>
      <c r="K23" s="1"/>
      <c r="L23" s="44"/>
      <c r="M23" s="44"/>
      <c r="N23" s="44"/>
    </row>
    <row r="24" spans="1:14" ht="15" customHeight="1" x14ac:dyDescent="0.25">
      <c r="B24" s="51"/>
      <c r="C24" s="51"/>
      <c r="D24" s="51"/>
      <c r="E24" s="51"/>
      <c r="F24" s="51"/>
      <c r="G24" s="51"/>
      <c r="J24" s="51"/>
      <c r="K24" s="1" t="s">
        <v>101</v>
      </c>
      <c r="L24" s="44">
        <v>200</v>
      </c>
      <c r="M24" s="44">
        <v>200</v>
      </c>
      <c r="N24" s="44">
        <v>0</v>
      </c>
    </row>
    <row r="25" spans="1:14" ht="15" customHeight="1" x14ac:dyDescent="0.25">
      <c r="B25" s="51"/>
      <c r="C25" s="51"/>
      <c r="D25" s="51"/>
      <c r="E25" s="51"/>
      <c r="F25" s="51"/>
      <c r="G25" s="51"/>
      <c r="J25" s="51"/>
      <c r="K25" s="1"/>
      <c r="L25" s="44"/>
      <c r="M25" s="44"/>
      <c r="N25" s="44"/>
    </row>
    <row r="26" spans="1:14" ht="15" customHeight="1" x14ac:dyDescent="0.25">
      <c r="B26" s="51"/>
      <c r="C26" s="51"/>
      <c r="D26" s="51"/>
      <c r="E26" s="51"/>
      <c r="F26" s="51"/>
      <c r="G26" s="51"/>
      <c r="J26" s="51"/>
      <c r="K26" s="1" t="s">
        <v>34</v>
      </c>
      <c r="L26" s="44">
        <v>1100</v>
      </c>
      <c r="M26" s="44">
        <v>1320</v>
      </c>
      <c r="N26" s="44">
        <v>-220</v>
      </c>
    </row>
    <row r="27" spans="1:14" ht="15" customHeight="1" x14ac:dyDescent="0.25">
      <c r="B27" s="51"/>
      <c r="C27" s="51"/>
      <c r="D27" s="51"/>
      <c r="E27" s="51"/>
      <c r="F27" s="51"/>
      <c r="G27" s="51"/>
      <c r="J27" s="51"/>
      <c r="K27" s="1"/>
      <c r="L27" s="44"/>
      <c r="M27" s="44"/>
      <c r="N27" s="44"/>
    </row>
    <row r="28" spans="1:14" ht="15" customHeight="1" x14ac:dyDescent="0.25">
      <c r="B28" s="51"/>
      <c r="C28" s="51"/>
      <c r="D28" s="51"/>
      <c r="E28" s="51"/>
      <c r="F28" s="51"/>
      <c r="G28" s="51"/>
      <c r="J28" s="51"/>
      <c r="K28" s="1" t="s">
        <v>38</v>
      </c>
      <c r="L28" s="44">
        <v>150</v>
      </c>
      <c r="M28" s="44">
        <v>140</v>
      </c>
      <c r="N28" s="44">
        <v>10</v>
      </c>
    </row>
    <row r="29" spans="1:14" ht="15" customHeight="1" x14ac:dyDescent="0.25">
      <c r="B29" s="51"/>
      <c r="C29" s="51"/>
      <c r="D29" s="51"/>
      <c r="E29" s="51"/>
      <c r="F29" s="51"/>
      <c r="G29" s="51"/>
      <c r="J29" s="51"/>
      <c r="K29" s="1"/>
      <c r="L29" s="44"/>
      <c r="M29" s="44"/>
      <c r="N29" s="44"/>
    </row>
    <row r="30" spans="1:14" ht="15" customHeight="1" x14ac:dyDescent="0.25">
      <c r="B30" s="51"/>
      <c r="C30" s="51"/>
      <c r="D30" s="51"/>
      <c r="E30" s="51"/>
      <c r="F30" s="51"/>
      <c r="G30" s="51"/>
      <c r="J30" s="51"/>
      <c r="K30" s="1" t="s">
        <v>41</v>
      </c>
      <c r="L30" s="44">
        <v>1425</v>
      </c>
      <c r="M30" s="44">
        <v>1375</v>
      </c>
      <c r="N30" s="44">
        <v>50</v>
      </c>
    </row>
    <row r="31" spans="1:14" ht="15" customHeight="1" x14ac:dyDescent="0.25">
      <c r="B31" s="51"/>
      <c r="C31" s="51"/>
      <c r="D31" s="51"/>
      <c r="E31" s="51"/>
      <c r="F31" s="51"/>
      <c r="G31" s="51"/>
      <c r="J31" s="51"/>
      <c r="K31" s="1"/>
      <c r="L31" s="44"/>
      <c r="M31" s="44"/>
      <c r="N31" s="44"/>
    </row>
    <row r="32" spans="1:14" ht="15" customHeight="1" x14ac:dyDescent="0.25">
      <c r="B32" s="51"/>
      <c r="C32" s="51"/>
      <c r="D32" s="51"/>
      <c r="E32" s="51"/>
      <c r="F32" s="51"/>
      <c r="G32" s="51"/>
      <c r="J32" s="51"/>
      <c r="K32" s="1" t="s">
        <v>128</v>
      </c>
      <c r="L32" s="44">
        <v>300</v>
      </c>
      <c r="M32" s="44">
        <v>300</v>
      </c>
      <c r="N32" s="44">
        <v>0</v>
      </c>
    </row>
    <row r="33" spans="1:15" ht="15" customHeight="1" x14ac:dyDescent="0.25">
      <c r="B33" s="51"/>
      <c r="C33" s="51"/>
      <c r="D33" s="51"/>
      <c r="E33" s="51"/>
      <c r="F33" s="51"/>
      <c r="G33" s="51"/>
      <c r="K33" s="1"/>
      <c r="L33" s="44"/>
      <c r="M33" s="44"/>
      <c r="N33" s="44"/>
    </row>
    <row r="34" spans="1:15" x14ac:dyDescent="0.25">
      <c r="B34" s="51"/>
      <c r="C34" s="51"/>
      <c r="D34" s="51"/>
      <c r="E34" s="51"/>
      <c r="F34" s="51"/>
      <c r="G34" s="51"/>
      <c r="K34" s="28" t="s">
        <v>42</v>
      </c>
      <c r="L34" s="48">
        <v>7915</v>
      </c>
      <c r="M34" s="49">
        <v>7860</v>
      </c>
      <c r="N34" s="50">
        <v>55</v>
      </c>
    </row>
    <row r="35" spans="1:15" x14ac:dyDescent="0.25">
      <c r="B35" s="51"/>
      <c r="C35" s="51"/>
      <c r="D35" s="51"/>
      <c r="E35" s="51"/>
      <c r="F35" s="51"/>
      <c r="G35" s="51"/>
      <c r="K35"/>
      <c r="L35"/>
      <c r="M35"/>
      <c r="N35"/>
    </row>
    <row r="36" spans="1:15" ht="15" customHeight="1" x14ac:dyDescent="0.25">
      <c r="E36" s="16"/>
      <c r="K36"/>
      <c r="L36"/>
      <c r="M36"/>
      <c r="N36"/>
    </row>
    <row r="37" spans="1:15" x14ac:dyDescent="0.25">
      <c r="K37"/>
      <c r="L37"/>
      <c r="M37"/>
      <c r="N37"/>
    </row>
    <row r="38" spans="1:15" ht="15" customHeight="1" x14ac:dyDescent="0.25">
      <c r="K38"/>
      <c r="L38"/>
      <c r="M38"/>
      <c r="N38"/>
    </row>
    <row r="39" spans="1:15" ht="15" customHeight="1" x14ac:dyDescent="0.25">
      <c r="K39"/>
      <c r="L39"/>
      <c r="M39"/>
      <c r="N39"/>
    </row>
    <row r="40" spans="1:15" x14ac:dyDescent="0.25">
      <c r="K40"/>
      <c r="L40"/>
      <c r="M40"/>
      <c r="N40"/>
    </row>
    <row r="41" spans="1:15"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30"/>
    </row>
    <row r="49" spans="1:1" customFormat="1" x14ac:dyDescent="0.25">
      <c r="A49" s="30"/>
    </row>
    <row r="50" spans="1:1" customFormat="1" x14ac:dyDescent="0.25">
      <c r="A50" s="30"/>
    </row>
    <row r="51" spans="1:1" customFormat="1" x14ac:dyDescent="0.25">
      <c r="A51" s="30"/>
    </row>
    <row r="52" spans="1:1" customFormat="1" x14ac:dyDescent="0.25">
      <c r="A52" s="30"/>
    </row>
    <row r="53" spans="1:1" customFormat="1" x14ac:dyDescent="0.25">
      <c r="A53" s="30"/>
    </row>
    <row r="54" spans="1:1" customFormat="1" x14ac:dyDescent="0.25">
      <c r="A54" s="30"/>
    </row>
    <row r="55" spans="1:1" customFormat="1" x14ac:dyDescent="0.25">
      <c r="A55" s="30"/>
    </row>
    <row r="56" spans="1:1" customFormat="1" x14ac:dyDescent="0.25">
      <c r="A56" s="30"/>
    </row>
    <row r="57" spans="1:1" customFormat="1" x14ac:dyDescent="0.25">
      <c r="A57" s="30"/>
    </row>
    <row r="58" spans="1:1" customFormat="1" x14ac:dyDescent="0.25">
      <c r="A58" s="30"/>
    </row>
    <row r="59" spans="1:1" customFormat="1" x14ac:dyDescent="0.25">
      <c r="A59" s="30"/>
    </row>
    <row r="60" spans="1:1" customFormat="1" x14ac:dyDescent="0.25">
      <c r="A60" s="30"/>
    </row>
    <row r="61" spans="1:1" customFormat="1" x14ac:dyDescent="0.25">
      <c r="A61" s="30"/>
    </row>
    <row r="62" spans="1:1" customFormat="1" x14ac:dyDescent="0.25">
      <c r="A62" s="30"/>
    </row>
    <row r="63" spans="1:1" customFormat="1" x14ac:dyDescent="0.25">
      <c r="A63" s="30"/>
    </row>
    <row r="64" spans="1:1" customFormat="1" x14ac:dyDescent="0.25">
      <c r="A64" s="30"/>
    </row>
    <row r="65" spans="1:1" customFormat="1" x14ac:dyDescent="0.25">
      <c r="A65" s="30"/>
    </row>
    <row r="66" spans="1:1" customFormat="1" x14ac:dyDescent="0.25">
      <c r="A66" s="30"/>
    </row>
    <row r="67" spans="1:1" customFormat="1" x14ac:dyDescent="0.25">
      <c r="A67" s="30"/>
    </row>
    <row r="68" spans="1:1" customFormat="1" x14ac:dyDescent="0.25">
      <c r="A68" s="30"/>
    </row>
    <row r="69" spans="1:1" customFormat="1" x14ac:dyDescent="0.25">
      <c r="A69" s="30"/>
    </row>
    <row r="70" spans="1:1" customFormat="1" x14ac:dyDescent="0.25">
      <c r="A70" s="30"/>
    </row>
    <row r="71" spans="1:1" customFormat="1" x14ac:dyDescent="0.25">
      <c r="A71" s="30"/>
    </row>
    <row r="72" spans="1:1" customFormat="1" x14ac:dyDescent="0.25">
      <c r="A72" s="30"/>
    </row>
    <row r="73" spans="1:1" customFormat="1" x14ac:dyDescent="0.25">
      <c r="A73" s="30"/>
    </row>
    <row r="74" spans="1:1" customFormat="1" x14ac:dyDescent="0.25">
      <c r="A74" s="30"/>
    </row>
    <row r="75" spans="1:1" customFormat="1" x14ac:dyDescent="0.25">
      <c r="A75" s="30"/>
    </row>
    <row r="76" spans="1:1" customFormat="1" x14ac:dyDescent="0.25">
      <c r="A76" s="30"/>
    </row>
    <row r="77" spans="1:1" customFormat="1" x14ac:dyDescent="0.25">
      <c r="A77" s="30"/>
    </row>
    <row r="78" spans="1:1" customFormat="1" x14ac:dyDescent="0.25">
      <c r="A78" s="30"/>
    </row>
    <row r="79" spans="1:1" customFormat="1" x14ac:dyDescent="0.25">
      <c r="A79" s="30"/>
    </row>
    <row r="80" spans="1:1" customFormat="1" x14ac:dyDescent="0.25">
      <c r="A80" s="30"/>
    </row>
    <row r="81" spans="1:1" customFormat="1" x14ac:dyDescent="0.25">
      <c r="A81" s="30"/>
    </row>
    <row r="82" spans="1:1" customFormat="1" x14ac:dyDescent="0.25">
      <c r="A82" s="30"/>
    </row>
    <row r="83" spans="1:1" customFormat="1" x14ac:dyDescent="0.25">
      <c r="A83" s="30"/>
    </row>
    <row r="84" spans="1:1" customFormat="1" x14ac:dyDescent="0.25">
      <c r="A84" s="30"/>
    </row>
    <row r="85" spans="1:1" customFormat="1" x14ac:dyDescent="0.25">
      <c r="A85" s="30"/>
    </row>
    <row r="86" spans="1:1" customFormat="1" x14ac:dyDescent="0.25">
      <c r="A86" s="30"/>
    </row>
    <row r="87" spans="1:1" customFormat="1" x14ac:dyDescent="0.25">
      <c r="A87" s="30"/>
    </row>
    <row r="88" spans="1:1" customFormat="1" x14ac:dyDescent="0.25">
      <c r="A88" s="30"/>
    </row>
    <row r="89" spans="1:1" customFormat="1" x14ac:dyDescent="0.25">
      <c r="A89" s="30"/>
    </row>
    <row r="90" spans="1:1" customFormat="1" x14ac:dyDescent="0.25">
      <c r="A90" s="30"/>
    </row>
    <row r="91" spans="1:1" customFormat="1" x14ac:dyDescent="0.25">
      <c r="A91" s="30"/>
    </row>
    <row r="92" spans="1:1" customFormat="1" x14ac:dyDescent="0.25">
      <c r="A92" s="30"/>
    </row>
    <row r="93" spans="1:1" customFormat="1" x14ac:dyDescent="0.25">
      <c r="A93" s="30"/>
    </row>
    <row r="94" spans="1:1" customFormat="1" x14ac:dyDescent="0.25">
      <c r="A94" s="30"/>
    </row>
    <row r="95" spans="1:1" customFormat="1" x14ac:dyDescent="0.25">
      <c r="A95" s="30"/>
    </row>
    <row r="96" spans="1:1" customFormat="1" x14ac:dyDescent="0.25">
      <c r="A96" s="30"/>
    </row>
    <row r="97" spans="1:1" customFormat="1" x14ac:dyDescent="0.25">
      <c r="A97" s="30"/>
    </row>
    <row r="98" spans="1:1" customFormat="1" x14ac:dyDescent="0.25">
      <c r="A98" s="30"/>
    </row>
    <row r="99" spans="1:1" customFormat="1" x14ac:dyDescent="0.25">
      <c r="A99" s="30"/>
    </row>
    <row r="100" spans="1:1" customFormat="1" x14ac:dyDescent="0.25">
      <c r="A100" s="30"/>
    </row>
    <row r="101" spans="1:1" customFormat="1" x14ac:dyDescent="0.25">
      <c r="A101" s="30"/>
    </row>
    <row r="102" spans="1:1" customFormat="1" x14ac:dyDescent="0.25">
      <c r="A102" s="30"/>
    </row>
    <row r="103" spans="1:1" customFormat="1" x14ac:dyDescent="0.25">
      <c r="A103" s="30"/>
    </row>
    <row r="104" spans="1:1" customFormat="1" x14ac:dyDescent="0.25">
      <c r="A104" s="30"/>
    </row>
    <row r="105" spans="1:1" customFormat="1" x14ac:dyDescent="0.25">
      <c r="A105" s="30"/>
    </row>
    <row r="106" spans="1:1" customFormat="1" x14ac:dyDescent="0.25">
      <c r="A106" s="30"/>
    </row>
    <row r="107" spans="1:1" customFormat="1" x14ac:dyDescent="0.25">
      <c r="A107" s="30"/>
    </row>
    <row r="108" spans="1:1" customFormat="1" x14ac:dyDescent="0.25">
      <c r="A108" s="30"/>
    </row>
    <row r="109" spans="1:1" customFormat="1" x14ac:dyDescent="0.25">
      <c r="A109" s="30"/>
    </row>
    <row r="110" spans="1:1" customFormat="1" x14ac:dyDescent="0.25">
      <c r="A110" s="30"/>
    </row>
    <row r="111" spans="1:1" customFormat="1" x14ac:dyDescent="0.25">
      <c r="A111" s="30"/>
    </row>
    <row r="112" spans="1:1" customFormat="1" x14ac:dyDescent="0.25">
      <c r="A112" s="30"/>
    </row>
    <row r="113" spans="1:1" customFormat="1" x14ac:dyDescent="0.25">
      <c r="A113" s="30"/>
    </row>
    <row r="114" spans="1:1" customFormat="1" x14ac:dyDescent="0.25">
      <c r="A114" s="30"/>
    </row>
    <row r="115" spans="1:1" customFormat="1" x14ac:dyDescent="0.25">
      <c r="A115" s="30"/>
    </row>
    <row r="116" spans="1:1" customFormat="1" x14ac:dyDescent="0.25">
      <c r="A116" s="30"/>
    </row>
    <row r="117" spans="1:1" customFormat="1" x14ac:dyDescent="0.25">
      <c r="A117" s="30"/>
    </row>
    <row r="118" spans="1:1" customFormat="1" x14ac:dyDescent="0.25">
      <c r="A118" s="30"/>
    </row>
    <row r="119" spans="1:1" customFormat="1" x14ac:dyDescent="0.25">
      <c r="A119" s="30"/>
    </row>
    <row r="120" spans="1:1" customFormat="1" x14ac:dyDescent="0.25">
      <c r="A120" s="30"/>
    </row>
    <row r="121" spans="1:1" customFormat="1" x14ac:dyDescent="0.25">
      <c r="A121" s="30"/>
    </row>
    <row r="122" spans="1:1" customFormat="1" x14ac:dyDescent="0.25">
      <c r="A122" s="30"/>
    </row>
    <row r="123" spans="1:1" customFormat="1" x14ac:dyDescent="0.25">
      <c r="A123" s="30"/>
    </row>
    <row r="124" spans="1:1" customFormat="1" x14ac:dyDescent="0.25">
      <c r="A124" s="30"/>
    </row>
    <row r="125" spans="1:1" customFormat="1" x14ac:dyDescent="0.25">
      <c r="A125" s="30"/>
    </row>
    <row r="126" spans="1:1" customFormat="1" x14ac:dyDescent="0.25">
      <c r="A126" s="30"/>
    </row>
    <row r="127" spans="1:1" customFormat="1" x14ac:dyDescent="0.25">
      <c r="A127" s="30"/>
    </row>
    <row r="128" spans="1:1" customFormat="1" x14ac:dyDescent="0.25">
      <c r="A128" s="30"/>
    </row>
    <row r="129" spans="1:1" customFormat="1" x14ac:dyDescent="0.25">
      <c r="A129" s="30"/>
    </row>
    <row r="130" spans="1:1" customFormat="1" x14ac:dyDescent="0.25">
      <c r="A130" s="30"/>
    </row>
    <row r="131" spans="1:1" customFormat="1" x14ac:dyDescent="0.25">
      <c r="A131" s="30"/>
    </row>
    <row r="132" spans="1:1" customFormat="1" x14ac:dyDescent="0.25">
      <c r="A132" s="30"/>
    </row>
    <row r="133" spans="1:1" customFormat="1" x14ac:dyDescent="0.25">
      <c r="A133" s="30"/>
    </row>
    <row r="134" spans="1:1" customFormat="1" x14ac:dyDescent="0.25">
      <c r="A134" s="30"/>
    </row>
    <row r="135" spans="1:1" customFormat="1" x14ac:dyDescent="0.25">
      <c r="A135" s="30"/>
    </row>
    <row r="136" spans="1:1" customFormat="1" x14ac:dyDescent="0.25">
      <c r="A136" s="30"/>
    </row>
    <row r="137" spans="1:1" customFormat="1" x14ac:dyDescent="0.25">
      <c r="A137" s="30"/>
    </row>
    <row r="138" spans="1:1" customFormat="1" x14ac:dyDescent="0.25">
      <c r="A138" s="30"/>
    </row>
    <row r="139" spans="1:1" customFormat="1" x14ac:dyDescent="0.25">
      <c r="A139" s="30"/>
    </row>
    <row r="140" spans="1:1" customFormat="1" x14ac:dyDescent="0.25">
      <c r="A140" s="30"/>
    </row>
    <row r="141" spans="1:1" customFormat="1" x14ac:dyDescent="0.25">
      <c r="A141" s="30"/>
    </row>
    <row r="142" spans="1:1" customFormat="1" x14ac:dyDescent="0.25">
      <c r="A142" s="30"/>
    </row>
    <row r="143" spans="1:1" customFormat="1" x14ac:dyDescent="0.25">
      <c r="A143" s="30"/>
    </row>
    <row r="144" spans="1:1" customFormat="1" x14ac:dyDescent="0.25">
      <c r="A144" s="30"/>
    </row>
    <row r="145" spans="1:1" customFormat="1" x14ac:dyDescent="0.25">
      <c r="A145" s="30"/>
    </row>
    <row r="146" spans="1:1" customFormat="1" x14ac:dyDescent="0.25">
      <c r="A146" s="30"/>
    </row>
    <row r="147" spans="1:1" customFormat="1" x14ac:dyDescent="0.25">
      <c r="A147" s="30"/>
    </row>
    <row r="148" spans="1:1" customFormat="1" x14ac:dyDescent="0.25">
      <c r="A148" s="30"/>
    </row>
    <row r="149" spans="1:1" customFormat="1" x14ac:dyDescent="0.25">
      <c r="A149" s="30"/>
    </row>
    <row r="150" spans="1:1" customFormat="1" x14ac:dyDescent="0.25">
      <c r="A150" s="30"/>
    </row>
    <row r="151" spans="1:1" customFormat="1" x14ac:dyDescent="0.25">
      <c r="A151" s="30"/>
    </row>
    <row r="152" spans="1:1" customFormat="1" x14ac:dyDescent="0.25">
      <c r="A152" s="30"/>
    </row>
    <row r="153" spans="1:1" customFormat="1" x14ac:dyDescent="0.25">
      <c r="A153" s="30"/>
    </row>
    <row r="154" spans="1:1" customFormat="1" x14ac:dyDescent="0.25">
      <c r="A154" s="30"/>
    </row>
    <row r="155" spans="1:1" customFormat="1" x14ac:dyDescent="0.25">
      <c r="A155" s="30"/>
    </row>
    <row r="156" spans="1:1" customFormat="1" x14ac:dyDescent="0.25">
      <c r="A156" s="30"/>
    </row>
    <row r="157" spans="1:1" customFormat="1" x14ac:dyDescent="0.25">
      <c r="A157" s="30"/>
    </row>
    <row r="158" spans="1:1" customFormat="1" x14ac:dyDescent="0.25">
      <c r="A158" s="30"/>
    </row>
    <row r="159" spans="1:1" customFormat="1" x14ac:dyDescent="0.25">
      <c r="A159" s="30"/>
    </row>
    <row r="160" spans="1:1" customFormat="1" x14ac:dyDescent="0.25">
      <c r="A160" s="30"/>
    </row>
    <row r="161" spans="1:14" customFormat="1" x14ac:dyDescent="0.25">
      <c r="A161" s="30"/>
    </row>
    <row r="162" spans="1:14" customFormat="1" x14ac:dyDescent="0.25">
      <c r="A162" s="30"/>
    </row>
    <row r="163" spans="1:14" customFormat="1" x14ac:dyDescent="0.25">
      <c r="A163" s="30"/>
    </row>
    <row r="164" spans="1:14" customFormat="1" x14ac:dyDescent="0.25">
      <c r="A164" s="30"/>
    </row>
    <row r="165" spans="1:14" customFormat="1" x14ac:dyDescent="0.25">
      <c r="A165" s="30"/>
    </row>
    <row r="166" spans="1:14" customFormat="1" x14ac:dyDescent="0.25">
      <c r="A166" s="30"/>
    </row>
    <row r="167" spans="1:14" customFormat="1" x14ac:dyDescent="0.25">
      <c r="A167" s="30"/>
    </row>
    <row r="168" spans="1:14" customFormat="1" x14ac:dyDescent="0.25">
      <c r="A168" s="30"/>
    </row>
    <row r="169" spans="1:14" customFormat="1" x14ac:dyDescent="0.25">
      <c r="A169" s="30"/>
    </row>
    <row r="170" spans="1:14" customFormat="1" x14ac:dyDescent="0.25">
      <c r="A170" s="30"/>
    </row>
    <row r="171" spans="1:14" customFormat="1" x14ac:dyDescent="0.25">
      <c r="A171" s="30"/>
    </row>
    <row r="172" spans="1:14" customFormat="1" x14ac:dyDescent="0.25">
      <c r="A172" s="30"/>
      <c r="J172" s="3"/>
      <c r="N172" s="3"/>
    </row>
    <row r="173" spans="1:14" x14ac:dyDescent="0.25">
      <c r="K173"/>
      <c r="L173"/>
      <c r="M173"/>
    </row>
    <row r="174" spans="1:14" x14ac:dyDescent="0.25">
      <c r="K174"/>
      <c r="L174"/>
      <c r="M174"/>
    </row>
    <row r="175" spans="1:14" x14ac:dyDescent="0.25">
      <c r="K175"/>
      <c r="L175"/>
      <c r="M175"/>
    </row>
    <row r="176" spans="1:14" x14ac:dyDescent="0.25">
      <c r="K176"/>
      <c r="L176"/>
      <c r="M176"/>
    </row>
    <row r="177" spans="11:13" x14ac:dyDescent="0.25">
      <c r="K177"/>
      <c r="L177"/>
      <c r="M177"/>
    </row>
    <row r="178" spans="11:13" x14ac:dyDescent="0.25">
      <c r="K178"/>
      <c r="L178"/>
      <c r="M178"/>
    </row>
    <row r="179" spans="11:13" x14ac:dyDescent="0.25">
      <c r="K179"/>
      <c r="L179"/>
      <c r="M179"/>
    </row>
    <row r="180" spans="11:13" x14ac:dyDescent="0.25">
      <c r="K180"/>
      <c r="L180"/>
      <c r="M180"/>
    </row>
    <row r="181" spans="11:13" x14ac:dyDescent="0.25">
      <c r="K181"/>
      <c r="L181"/>
      <c r="M181"/>
    </row>
    <row r="182" spans="11:13" x14ac:dyDescent="0.25">
      <c r="K182"/>
      <c r="L182"/>
      <c r="M182"/>
    </row>
    <row r="183" spans="11:13" x14ac:dyDescent="0.25">
      <c r="K183"/>
      <c r="L183"/>
      <c r="M183"/>
    </row>
    <row r="184" spans="11:13" x14ac:dyDescent="0.25">
      <c r="K184"/>
      <c r="L184"/>
      <c r="M184"/>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Dépenses mensuelles'!A1" tooltip="Sélectionnez ce lien pour accéder à la feuille de calcul Dépenses mensuelles." display="Monthly Expenses" xr:uid="{5C8A0561-64C9-4FB8-8073-365441A7EF52}"/>
  </hyperlinks>
  <printOptions horizontalCentered="1" verticalCentered="1"/>
  <pageMargins left="0.25" right="0.25" top="0.25" bottom="0.25" header="0.3" footer="0.3"/>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zoomScaleNormal="100" workbookViewId="0">
      <pane ySplit="2" topLeftCell="A3" activePane="bottomLeft" state="frozen"/>
      <selection activeCell="P1" sqref="P1:P1048576"/>
      <selection pane="bottomLeft"/>
    </sheetView>
  </sheetViews>
  <sheetFormatPr baseColWidth="10" defaultColWidth="9" defaultRowHeight="13.5" x14ac:dyDescent="0.25"/>
  <cols>
    <col min="1" max="1" width="2.625" style="29" customWidth="1"/>
    <col min="2" max="2" width="26.75" customWidth="1"/>
    <col min="3" max="3" width="24" bestFit="1" customWidth="1"/>
    <col min="4" max="4" width="16.25" customWidth="1"/>
    <col min="5" max="6" width="13.25" customWidth="1"/>
    <col min="7" max="7" width="27.5" customWidth="1"/>
    <col min="8" max="8" width="2.625" customWidth="1"/>
  </cols>
  <sheetData>
    <row r="1" spans="1:7" ht="46.5" customHeight="1" x14ac:dyDescent="0.25">
      <c r="A1" s="30" t="s">
        <v>44</v>
      </c>
      <c r="B1" s="64" t="s">
        <v>25</v>
      </c>
      <c r="C1" s="64"/>
      <c r="D1" s="64"/>
      <c r="E1" s="64"/>
      <c r="F1" s="65" t="s">
        <v>104</v>
      </c>
      <c r="G1" s="65"/>
    </row>
    <row r="2" spans="1:7" ht="25.5" customHeight="1" x14ac:dyDescent="0.25">
      <c r="A2" s="29" t="s">
        <v>120</v>
      </c>
      <c r="B2" s="2" t="s">
        <v>45</v>
      </c>
      <c r="C2" s="2" t="s">
        <v>31</v>
      </c>
      <c r="D2" s="2" t="s">
        <v>102</v>
      </c>
      <c r="E2" s="2" t="s">
        <v>103</v>
      </c>
      <c r="F2" s="2" t="s">
        <v>13</v>
      </c>
      <c r="G2" s="2" t="s">
        <v>129</v>
      </c>
    </row>
    <row r="3" spans="1:7" ht="16.5" customHeight="1" x14ac:dyDescent="0.25">
      <c r="B3" t="s">
        <v>46</v>
      </c>
      <c r="C3" t="s">
        <v>32</v>
      </c>
      <c r="D3" s="44">
        <v>40</v>
      </c>
      <c r="E3" s="44">
        <v>40</v>
      </c>
      <c r="F3" s="44">
        <f>DétailsBudget[[#This Row],[Coût prévu]]-DétailsBudget[[#This Row],[Coût réel]]</f>
        <v>0</v>
      </c>
      <c r="G3" s="44">
        <f>DétailsBudget[[#This Row],[Coût réel]]</f>
        <v>40</v>
      </c>
    </row>
    <row r="4" spans="1:7" ht="16.5" customHeight="1" x14ac:dyDescent="0.25">
      <c r="B4" t="s">
        <v>47</v>
      </c>
      <c r="C4" t="s">
        <v>32</v>
      </c>
      <c r="D4" s="44"/>
      <c r="E4" s="44"/>
      <c r="F4" s="44">
        <f>DétailsBudget[[#This Row],[Coût prévu]]-DétailsBudget[[#This Row],[Coût réel]]</f>
        <v>0</v>
      </c>
      <c r="G4" s="44">
        <f>DétailsBudget[[#This Row],[Coût réel]]</f>
        <v>0</v>
      </c>
    </row>
    <row r="5" spans="1:7" ht="16.5" customHeight="1" x14ac:dyDescent="0.25">
      <c r="B5" t="s">
        <v>48</v>
      </c>
      <c r="C5" t="s">
        <v>32</v>
      </c>
      <c r="D5" s="44"/>
      <c r="E5" s="44"/>
      <c r="F5" s="44">
        <f>DétailsBudget[[#This Row],[Coût prévu]]-DétailsBudget[[#This Row],[Coût réel]]</f>
        <v>0</v>
      </c>
      <c r="G5" s="44">
        <f>DétailsBudget[[#This Row],[Coût réel]]</f>
        <v>0</v>
      </c>
    </row>
    <row r="6" spans="1:7" ht="16.5" customHeight="1" x14ac:dyDescent="0.25">
      <c r="B6" t="s">
        <v>49</v>
      </c>
      <c r="C6" t="s">
        <v>32</v>
      </c>
      <c r="D6" s="44">
        <v>100</v>
      </c>
      <c r="E6" s="44">
        <v>100</v>
      </c>
      <c r="F6" s="44">
        <f>DétailsBudget[[#This Row],[Coût prévu]]-DétailsBudget[[#This Row],[Coût réel]]</f>
        <v>0</v>
      </c>
      <c r="G6" s="44">
        <f>DétailsBudget[[#This Row],[Coût réel]]</f>
        <v>100</v>
      </c>
    </row>
    <row r="7" spans="1:7" ht="16.5" customHeight="1" x14ac:dyDescent="0.25">
      <c r="B7" t="s">
        <v>50</v>
      </c>
      <c r="C7" t="s">
        <v>33</v>
      </c>
      <c r="D7" s="44">
        <v>50</v>
      </c>
      <c r="E7" s="44">
        <v>40</v>
      </c>
      <c r="F7" s="44">
        <f>DétailsBudget[[#This Row],[Coût prévu]]-DétailsBudget[[#This Row],[Coût réel]]</f>
        <v>10</v>
      </c>
      <c r="G7" s="44">
        <f>DétailsBudget[[#This Row],[Coût réel]]</f>
        <v>40</v>
      </c>
    </row>
    <row r="8" spans="1:7" ht="16.5" customHeight="1" x14ac:dyDescent="0.25">
      <c r="B8" t="s">
        <v>51</v>
      </c>
      <c r="C8" t="s">
        <v>33</v>
      </c>
      <c r="D8" s="44">
        <v>200</v>
      </c>
      <c r="E8" s="44">
        <v>150</v>
      </c>
      <c r="F8" s="44">
        <f>DétailsBudget[[#This Row],[Coût prévu]]-DétailsBudget[[#This Row],[Coût réel]]</f>
        <v>50</v>
      </c>
      <c r="G8" s="44">
        <f>DétailsBudget[[#This Row],[Coût réel]]</f>
        <v>150</v>
      </c>
    </row>
    <row r="9" spans="1:7" ht="16.5" customHeight="1" x14ac:dyDescent="0.25">
      <c r="B9" t="s">
        <v>52</v>
      </c>
      <c r="C9" t="s">
        <v>33</v>
      </c>
      <c r="D9" s="44">
        <v>50</v>
      </c>
      <c r="E9" s="44">
        <v>28</v>
      </c>
      <c r="F9" s="44">
        <f>DétailsBudget[[#This Row],[Coût prévu]]-DétailsBudget[[#This Row],[Coût réel]]</f>
        <v>22</v>
      </c>
      <c r="G9" s="44">
        <f>DétailsBudget[[#This Row],[Coût réel]]</f>
        <v>28</v>
      </c>
    </row>
    <row r="10" spans="1:7" ht="16.5" customHeight="1" x14ac:dyDescent="0.25">
      <c r="B10" t="s">
        <v>53</v>
      </c>
      <c r="C10" t="s">
        <v>33</v>
      </c>
      <c r="D10" s="44">
        <v>50</v>
      </c>
      <c r="E10" s="44">
        <v>30</v>
      </c>
      <c r="F10" s="44">
        <f>DétailsBudget[[#This Row],[Coût prévu]]-DétailsBudget[[#This Row],[Coût réel]]</f>
        <v>20</v>
      </c>
      <c r="G10" s="44">
        <f>DétailsBudget[[#This Row],[Coût réel]]</f>
        <v>30</v>
      </c>
    </row>
    <row r="11" spans="1:7" ht="16.5" customHeight="1" x14ac:dyDescent="0.25">
      <c r="B11" t="s">
        <v>54</v>
      </c>
      <c r="C11" t="s">
        <v>33</v>
      </c>
      <c r="D11" s="44">
        <v>0</v>
      </c>
      <c r="E11" s="44">
        <v>40</v>
      </c>
      <c r="F11" s="44">
        <f>DétailsBudget[[#This Row],[Coût prévu]]-DétailsBudget[[#This Row],[Coût réel]]</f>
        <v>-40</v>
      </c>
      <c r="G11" s="44">
        <f>DétailsBudget[[#This Row],[Coût réel]]</f>
        <v>40</v>
      </c>
    </row>
    <row r="12" spans="1:7" ht="16.5" customHeight="1" x14ac:dyDescent="0.25">
      <c r="B12" t="s">
        <v>55</v>
      </c>
      <c r="C12" t="s">
        <v>33</v>
      </c>
      <c r="D12" s="44">
        <v>20</v>
      </c>
      <c r="E12" s="44">
        <v>50</v>
      </c>
      <c r="F12" s="44">
        <f>DétailsBudget[[#This Row],[Coût prévu]]-DétailsBudget[[#This Row],[Coût réel]]</f>
        <v>-30</v>
      </c>
      <c r="G12" s="44">
        <f>DétailsBudget[[#This Row],[Coût réel]]</f>
        <v>50</v>
      </c>
    </row>
    <row r="13" spans="1:7" ht="16.5" customHeight="1" x14ac:dyDescent="0.25">
      <c r="B13" t="s">
        <v>56</v>
      </c>
      <c r="C13" t="s">
        <v>33</v>
      </c>
      <c r="D13" s="44">
        <v>30</v>
      </c>
      <c r="E13" s="44">
        <v>20</v>
      </c>
      <c r="F13" s="44">
        <f>DétailsBudget[[#This Row],[Coût prévu]]-DétailsBudget[[#This Row],[Coût réel]]</f>
        <v>10</v>
      </c>
      <c r="G13" s="44">
        <f>DétailsBudget[[#This Row],[Coût réel]]</f>
        <v>20</v>
      </c>
    </row>
    <row r="14" spans="1:7" ht="16.5" customHeight="1" x14ac:dyDescent="0.25">
      <c r="B14" t="s">
        <v>57</v>
      </c>
      <c r="C14" t="s">
        <v>34</v>
      </c>
      <c r="D14" s="44">
        <v>1000</v>
      </c>
      <c r="E14" s="44">
        <v>1200</v>
      </c>
      <c r="F14" s="44">
        <f>DétailsBudget[[#This Row],[Coût prévu]]-DétailsBudget[[#This Row],[Coût réel]]</f>
        <v>-200</v>
      </c>
      <c r="G14" s="44">
        <f>DétailsBudget[[#This Row],[Coût réel]]</f>
        <v>1200</v>
      </c>
    </row>
    <row r="15" spans="1:7" ht="16.5" customHeight="1" x14ac:dyDescent="0.25">
      <c r="B15" t="s">
        <v>58</v>
      </c>
      <c r="C15" t="s">
        <v>34</v>
      </c>
      <c r="D15" s="44">
        <v>100</v>
      </c>
      <c r="E15" s="44">
        <v>120</v>
      </c>
      <c r="F15" s="44">
        <f>DétailsBudget[[#This Row],[Coût prévu]]-DétailsBudget[[#This Row],[Coût réel]]</f>
        <v>-20</v>
      </c>
      <c r="G15" s="44">
        <f>DétailsBudget[[#This Row],[Coût réel]]</f>
        <v>120</v>
      </c>
    </row>
    <row r="16" spans="1:7" ht="16.5" customHeight="1" x14ac:dyDescent="0.25">
      <c r="B16" t="s">
        <v>59</v>
      </c>
      <c r="C16" t="s">
        <v>35</v>
      </c>
      <c r="D16" s="44">
        <v>75</v>
      </c>
      <c r="E16" s="44">
        <v>100</v>
      </c>
      <c r="F16" s="44">
        <f>DétailsBudget[[#This Row],[Coût prévu]]-DétailsBudget[[#This Row],[Coût réel]]</f>
        <v>-25</v>
      </c>
      <c r="G16" s="44">
        <f>DétailsBudget[[#This Row],[Coût réel]]</f>
        <v>100</v>
      </c>
    </row>
    <row r="17" spans="2:7" ht="16.5" customHeight="1" x14ac:dyDescent="0.25">
      <c r="B17" t="s">
        <v>60</v>
      </c>
      <c r="C17" t="s">
        <v>35</v>
      </c>
      <c r="D17" s="44">
        <v>25</v>
      </c>
      <c r="E17" s="44">
        <v>25</v>
      </c>
      <c r="F17" s="44">
        <f>DétailsBudget[[#This Row],[Coût prévu]]-DétailsBudget[[#This Row],[Coût réel]]</f>
        <v>0</v>
      </c>
      <c r="G17" s="44">
        <f>DétailsBudget[[#This Row],[Coût réel]]</f>
        <v>25</v>
      </c>
    </row>
    <row r="18" spans="2:7" ht="16.5" customHeight="1" x14ac:dyDescent="0.25">
      <c r="B18" t="s">
        <v>61</v>
      </c>
      <c r="C18" t="s">
        <v>35</v>
      </c>
      <c r="D18" s="44"/>
      <c r="E18" s="44"/>
      <c r="F18" s="44">
        <f>DétailsBudget[[#This Row],[Coût prévu]]-DétailsBudget[[#This Row],[Coût réel]]</f>
        <v>0</v>
      </c>
      <c r="G18" s="44">
        <f>DétailsBudget[[#This Row],[Coût réel]]</f>
        <v>0</v>
      </c>
    </row>
    <row r="19" spans="2:7" ht="16.5" customHeight="1" x14ac:dyDescent="0.25">
      <c r="B19" t="s">
        <v>62</v>
      </c>
      <c r="C19" t="s">
        <v>35</v>
      </c>
      <c r="D19" s="44"/>
      <c r="E19" s="44"/>
      <c r="F19" s="44">
        <f>DétailsBudget[[#This Row],[Coût prévu]]-DétailsBudget[[#This Row],[Coût réel]]</f>
        <v>0</v>
      </c>
      <c r="G19" s="44">
        <f>DétailsBudget[[#This Row],[Coût réel]]</f>
        <v>0</v>
      </c>
    </row>
    <row r="20" spans="2:7" ht="16.5" customHeight="1" x14ac:dyDescent="0.25">
      <c r="B20" t="s">
        <v>63</v>
      </c>
      <c r="C20" t="s">
        <v>36</v>
      </c>
      <c r="D20" s="44">
        <v>100</v>
      </c>
      <c r="E20" s="44">
        <v>100</v>
      </c>
      <c r="F20" s="44">
        <f>DétailsBudget[[#This Row],[Coût prévu]]-DétailsBudget[[#This Row],[Coût réel]]</f>
        <v>0</v>
      </c>
      <c r="G20" s="44">
        <f>DétailsBudget[[#This Row],[Coût réel]]</f>
        <v>100</v>
      </c>
    </row>
    <row r="21" spans="2:7" ht="16.5" customHeight="1" x14ac:dyDescent="0.25">
      <c r="B21" t="s">
        <v>64</v>
      </c>
      <c r="C21" t="s">
        <v>36</v>
      </c>
      <c r="D21" s="44">
        <v>45</v>
      </c>
      <c r="E21" s="44">
        <v>50</v>
      </c>
      <c r="F21" s="44">
        <f>DétailsBudget[[#This Row],[Coût prévu]]-DétailsBudget[[#This Row],[Coût réel]]</f>
        <v>-5</v>
      </c>
      <c r="G21" s="44">
        <f>DétailsBudget[[#This Row],[Coût réel]]</f>
        <v>50</v>
      </c>
    </row>
    <row r="22" spans="2:7" ht="16.5" customHeight="1" x14ac:dyDescent="0.25">
      <c r="B22" t="s">
        <v>65</v>
      </c>
      <c r="C22" t="s">
        <v>36</v>
      </c>
      <c r="D22" s="44">
        <v>300</v>
      </c>
      <c r="E22" s="44">
        <v>400</v>
      </c>
      <c r="F22" s="44">
        <f>DétailsBudget[[#This Row],[Coût prévu]]-DétailsBudget[[#This Row],[Coût réel]]</f>
        <v>-100</v>
      </c>
      <c r="G22" s="44">
        <f>DétailsBudget[[#This Row],[Coût réel]]</f>
        <v>400</v>
      </c>
    </row>
    <row r="23" spans="2:7" ht="16.5" customHeight="1" x14ac:dyDescent="0.25">
      <c r="B23" t="s">
        <v>66</v>
      </c>
      <c r="C23" t="s">
        <v>36</v>
      </c>
      <c r="D23" s="44">
        <v>200</v>
      </c>
      <c r="E23" s="44"/>
      <c r="F23" s="44">
        <f>DétailsBudget[[#This Row],[Coût prévu]]-DétailsBudget[[#This Row],[Coût réel]]</f>
        <v>200</v>
      </c>
      <c r="G23" s="44">
        <f>DétailsBudget[[#This Row],[Coût réel]]</f>
        <v>0</v>
      </c>
    </row>
    <row r="24" spans="2:7" ht="16.5" customHeight="1" x14ac:dyDescent="0.25">
      <c r="B24" t="s">
        <v>67</v>
      </c>
      <c r="C24" t="s">
        <v>36</v>
      </c>
      <c r="D24" s="44">
        <v>200</v>
      </c>
      <c r="E24" s="44">
        <v>150</v>
      </c>
      <c r="F24" s="44">
        <f>DétailsBudget[[#This Row],[Coût prévu]]-DétailsBudget[[#This Row],[Coût réel]]</f>
        <v>50</v>
      </c>
      <c r="G24" s="44">
        <f>DétailsBudget[[#This Row],[Coût réel]]</f>
        <v>150</v>
      </c>
    </row>
    <row r="25" spans="2:7" ht="16.5" customHeight="1" x14ac:dyDescent="0.25">
      <c r="B25" t="s">
        <v>68</v>
      </c>
      <c r="C25" t="s">
        <v>36</v>
      </c>
      <c r="D25" s="44">
        <v>1700</v>
      </c>
      <c r="E25" s="44">
        <v>1700</v>
      </c>
      <c r="F25" s="44">
        <f>DétailsBudget[[#This Row],[Coût prévu]]-DétailsBudget[[#This Row],[Coût réel]]</f>
        <v>0</v>
      </c>
      <c r="G25" s="44">
        <f>DétailsBudget[[#This Row],[Coût réel]]</f>
        <v>1700</v>
      </c>
    </row>
    <row r="26" spans="2:7" ht="16.5" customHeight="1" x14ac:dyDescent="0.25">
      <c r="B26" t="s">
        <v>69</v>
      </c>
      <c r="C26" t="s">
        <v>36</v>
      </c>
      <c r="D26" s="44"/>
      <c r="E26" s="44"/>
      <c r="F26" s="44">
        <f>DétailsBudget[[#This Row],[Coût prévu]]-DétailsBudget[[#This Row],[Coût réel]]</f>
        <v>0</v>
      </c>
      <c r="G26" s="44">
        <f>DétailsBudget[[#This Row],[Coût réel]]</f>
        <v>0</v>
      </c>
    </row>
    <row r="27" spans="2:7" ht="16.5" customHeight="1" x14ac:dyDescent="0.25">
      <c r="B27" t="s">
        <v>70</v>
      </c>
      <c r="C27" t="s">
        <v>36</v>
      </c>
      <c r="D27" s="44">
        <v>100</v>
      </c>
      <c r="E27" s="44">
        <v>100</v>
      </c>
      <c r="F27" s="44">
        <f>DétailsBudget[[#This Row],[Coût prévu]]-DétailsBudget[[#This Row],[Coût réel]]</f>
        <v>0</v>
      </c>
      <c r="G27" s="44">
        <f>DétailsBudget[[#This Row],[Coût réel]]</f>
        <v>100</v>
      </c>
    </row>
    <row r="28" spans="2:7" ht="16.5" customHeight="1" x14ac:dyDescent="0.25">
      <c r="B28" t="s">
        <v>71</v>
      </c>
      <c r="C28" t="s">
        <v>36</v>
      </c>
      <c r="D28" s="44">
        <v>60</v>
      </c>
      <c r="E28" s="44">
        <v>60</v>
      </c>
      <c r="F28" s="44">
        <f>DétailsBudget[[#This Row],[Coût prévu]]-DétailsBudget[[#This Row],[Coût réel]]</f>
        <v>0</v>
      </c>
      <c r="G28" s="44">
        <f>DétailsBudget[[#This Row],[Coût réel]]</f>
        <v>60</v>
      </c>
    </row>
    <row r="29" spans="2:7" ht="16.5" customHeight="1" x14ac:dyDescent="0.25">
      <c r="B29" t="s">
        <v>72</v>
      </c>
      <c r="C29" t="s">
        <v>36</v>
      </c>
      <c r="D29" s="44">
        <v>35</v>
      </c>
      <c r="E29" s="44">
        <v>39</v>
      </c>
      <c r="F29" s="44">
        <f>DétailsBudget[[#This Row],[Coût prévu]]-DétailsBudget[[#This Row],[Coût réel]]</f>
        <v>-4</v>
      </c>
      <c r="G29" s="44">
        <f>DétailsBudget[[#This Row],[Coût réel]]</f>
        <v>39</v>
      </c>
    </row>
    <row r="30" spans="2:7" ht="16.5" customHeight="1" x14ac:dyDescent="0.25">
      <c r="B30" t="s">
        <v>73</v>
      </c>
      <c r="C30" t="s">
        <v>36</v>
      </c>
      <c r="D30" s="44">
        <v>40</v>
      </c>
      <c r="E30" s="44">
        <v>55</v>
      </c>
      <c r="F30" s="44">
        <f>DétailsBudget[[#This Row],[Coût prévu]]-DétailsBudget[[#This Row],[Coût réel]]</f>
        <v>-15</v>
      </c>
      <c r="G30" s="44">
        <f>DétailsBudget[[#This Row],[Coût réel]]</f>
        <v>55</v>
      </c>
    </row>
    <row r="31" spans="2:7" ht="16.5" customHeight="1" x14ac:dyDescent="0.25">
      <c r="B31" t="s">
        <v>74</v>
      </c>
      <c r="C31" t="s">
        <v>36</v>
      </c>
      <c r="D31" s="44">
        <v>25</v>
      </c>
      <c r="E31" s="44">
        <v>22</v>
      </c>
      <c r="F31" s="44">
        <f>DétailsBudget[[#This Row],[Coût prévu]]-DétailsBudget[[#This Row],[Coût réel]]</f>
        <v>3</v>
      </c>
      <c r="G31" s="44">
        <f>DétailsBudget[[#This Row],[Coût réel]]</f>
        <v>22</v>
      </c>
    </row>
    <row r="32" spans="2:7" ht="16.5" customHeight="1" x14ac:dyDescent="0.25">
      <c r="B32" t="s">
        <v>75</v>
      </c>
      <c r="C32" t="s">
        <v>36</v>
      </c>
      <c r="D32" s="44">
        <v>25</v>
      </c>
      <c r="E32" s="44">
        <v>26</v>
      </c>
      <c r="F32" s="44">
        <f>DétailsBudget[[#This Row],[Coût prévu]]-DétailsBudget[[#This Row],[Coût réel]]</f>
        <v>-1</v>
      </c>
      <c r="G32" s="44">
        <f>DétailsBudget[[#This Row],[Coût réel]]</f>
        <v>26</v>
      </c>
    </row>
    <row r="33" spans="2:7" ht="16.5" customHeight="1" x14ac:dyDescent="0.25">
      <c r="B33" t="s">
        <v>76</v>
      </c>
      <c r="C33" t="s">
        <v>37</v>
      </c>
      <c r="D33" s="44">
        <v>400</v>
      </c>
      <c r="E33" s="44">
        <v>400</v>
      </c>
      <c r="F33" s="44">
        <f>DétailsBudget[[#This Row],[Coût prévu]]-DétailsBudget[[#This Row],[Coût réel]]</f>
        <v>0</v>
      </c>
      <c r="G33" s="44">
        <f>DétailsBudget[[#This Row],[Coût réel]]</f>
        <v>400</v>
      </c>
    </row>
    <row r="34" spans="2:7" ht="16.5" customHeight="1" x14ac:dyDescent="0.25">
      <c r="B34" t="s">
        <v>77</v>
      </c>
      <c r="C34" t="s">
        <v>37</v>
      </c>
      <c r="D34" s="44">
        <v>400</v>
      </c>
      <c r="E34" s="44">
        <v>400</v>
      </c>
      <c r="F34" s="44">
        <f>DétailsBudget[[#This Row],[Coût prévu]]-DétailsBudget[[#This Row],[Coût réel]]</f>
        <v>0</v>
      </c>
      <c r="G34" s="44">
        <f>DétailsBudget[[#This Row],[Coût réel]]</f>
        <v>400</v>
      </c>
    </row>
    <row r="35" spans="2:7" ht="16.5" customHeight="1" x14ac:dyDescent="0.25">
      <c r="B35" t="s">
        <v>78</v>
      </c>
      <c r="C35" t="s">
        <v>37</v>
      </c>
      <c r="D35" s="44">
        <v>100</v>
      </c>
      <c r="E35" s="44">
        <v>100</v>
      </c>
      <c r="F35" s="44">
        <f>DétailsBudget[[#This Row],[Coût prévu]]-DétailsBudget[[#This Row],[Coût réel]]</f>
        <v>0</v>
      </c>
      <c r="G35" s="44">
        <f>DétailsBudget[[#This Row],[Coût réel]]</f>
        <v>100</v>
      </c>
    </row>
    <row r="36" spans="2:7" ht="16.5" customHeight="1" x14ac:dyDescent="0.25">
      <c r="B36" t="s">
        <v>79</v>
      </c>
      <c r="C36" t="s">
        <v>101</v>
      </c>
      <c r="D36" s="44">
        <v>200</v>
      </c>
      <c r="E36" s="44">
        <v>200</v>
      </c>
      <c r="F36" s="44">
        <f>DétailsBudget[[#This Row],[Coût prévu]]-DétailsBudget[[#This Row],[Coût réel]]</f>
        <v>0</v>
      </c>
      <c r="G36" s="44">
        <f>DétailsBudget[[#This Row],[Coût réel]]</f>
        <v>200</v>
      </c>
    </row>
    <row r="37" spans="2:7" ht="16.5" customHeight="1" x14ac:dyDescent="0.25">
      <c r="B37" t="s">
        <v>80</v>
      </c>
      <c r="C37" t="s">
        <v>101</v>
      </c>
      <c r="D37" s="44"/>
      <c r="E37" s="44"/>
      <c r="F37" s="44">
        <f>DétailsBudget[[#This Row],[Coût prévu]]-DétailsBudget[[#This Row],[Coût réel]]</f>
        <v>0</v>
      </c>
      <c r="G37" s="44">
        <f>DétailsBudget[[#This Row],[Coût réel]]</f>
        <v>0</v>
      </c>
    </row>
    <row r="38" spans="2:7" ht="16.5" customHeight="1" x14ac:dyDescent="0.25">
      <c r="B38" t="s">
        <v>81</v>
      </c>
      <c r="C38" t="s">
        <v>101</v>
      </c>
      <c r="D38" s="44"/>
      <c r="E38" s="44"/>
      <c r="F38" s="44">
        <f>DétailsBudget[[#This Row],[Coût prévu]]-DétailsBudget[[#This Row],[Coût réel]]</f>
        <v>0</v>
      </c>
      <c r="G38" s="44">
        <f>DétailsBudget[[#This Row],[Coût réel]]</f>
        <v>0</v>
      </c>
    </row>
    <row r="39" spans="2:7" ht="16.5" customHeight="1" x14ac:dyDescent="0.25">
      <c r="B39" t="s">
        <v>82</v>
      </c>
      <c r="C39" t="s">
        <v>101</v>
      </c>
      <c r="D39" s="44"/>
      <c r="E39" s="44"/>
      <c r="F39" s="44">
        <f>DétailsBudget[[#This Row],[Coût prévu]]-DétailsBudget[[#This Row],[Coût réel]]</f>
        <v>0</v>
      </c>
      <c r="G39" s="44">
        <f>DétailsBudget[[#This Row],[Coût réel]]</f>
        <v>0</v>
      </c>
    </row>
    <row r="40" spans="2:7" ht="16.5" customHeight="1" x14ac:dyDescent="0.25">
      <c r="B40" t="s">
        <v>83</v>
      </c>
      <c r="C40" t="s">
        <v>101</v>
      </c>
      <c r="D40" s="44"/>
      <c r="E40" s="44"/>
      <c r="F40" s="44">
        <f>DétailsBudget[[#This Row],[Coût prévu]]-DétailsBudget[[#This Row],[Coût réel]]</f>
        <v>0</v>
      </c>
      <c r="G40" s="44">
        <f>DétailsBudget[[#This Row],[Coût réel]]</f>
        <v>0</v>
      </c>
    </row>
    <row r="41" spans="2:7" ht="16.5" customHeight="1" x14ac:dyDescent="0.25">
      <c r="B41" t="s">
        <v>84</v>
      </c>
      <c r="C41" t="s">
        <v>38</v>
      </c>
      <c r="D41" s="44">
        <v>150</v>
      </c>
      <c r="E41" s="44">
        <v>140</v>
      </c>
      <c r="F41" s="44">
        <f>DétailsBudget[[#This Row],[Coût prévu]]-DétailsBudget[[#This Row],[Coût réel]]</f>
        <v>10</v>
      </c>
      <c r="G41" s="44">
        <f>DétailsBudget[[#This Row],[Coût réel]]</f>
        <v>140</v>
      </c>
    </row>
    <row r="42" spans="2:7" ht="16.5" customHeight="1" x14ac:dyDescent="0.25">
      <c r="B42" t="s">
        <v>85</v>
      </c>
      <c r="C42" t="s">
        <v>38</v>
      </c>
      <c r="D42" s="44"/>
      <c r="E42" s="44"/>
      <c r="F42" s="44">
        <f>DétailsBudget[[#This Row],[Coût prévu]]-DétailsBudget[[#This Row],[Coût réel]]</f>
        <v>0</v>
      </c>
      <c r="G42" s="44">
        <f>DétailsBudget[[#This Row],[Coût réel]]</f>
        <v>0</v>
      </c>
    </row>
    <row r="43" spans="2:7" ht="16.5" customHeight="1" x14ac:dyDescent="0.25">
      <c r="B43" t="s">
        <v>86</v>
      </c>
      <c r="C43" t="s">
        <v>38</v>
      </c>
      <c r="D43" s="44"/>
      <c r="E43" s="44"/>
      <c r="F43" s="44">
        <f>DétailsBudget[[#This Row],[Coût prévu]]-DétailsBudget[[#This Row],[Coût réel]]</f>
        <v>0</v>
      </c>
      <c r="G43" s="44">
        <f>DétailsBudget[[#This Row],[Coût réel]]</f>
        <v>0</v>
      </c>
    </row>
    <row r="44" spans="2:7" ht="16.5" customHeight="1" x14ac:dyDescent="0.25">
      <c r="B44" t="s">
        <v>87</v>
      </c>
      <c r="C44" t="s">
        <v>38</v>
      </c>
      <c r="D44" s="44"/>
      <c r="E44" s="44"/>
      <c r="F44" s="44">
        <f>DétailsBudget[[#This Row],[Coût prévu]]-DétailsBudget[[#This Row],[Coût réel]]</f>
        <v>0</v>
      </c>
      <c r="G44" s="44">
        <f>DétailsBudget[[#This Row],[Coût réel]]</f>
        <v>0</v>
      </c>
    </row>
    <row r="45" spans="2:7" ht="16.5" customHeight="1" x14ac:dyDescent="0.25">
      <c r="B45" t="s">
        <v>47</v>
      </c>
      <c r="C45" t="s">
        <v>38</v>
      </c>
      <c r="D45" s="44"/>
      <c r="E45" s="44"/>
      <c r="F45" s="44">
        <f>DétailsBudget[[#This Row],[Coût prévu]]-DétailsBudget[[#This Row],[Coût réel]]</f>
        <v>0</v>
      </c>
      <c r="G45" s="44">
        <f>DétailsBudget[[#This Row],[Coût réel]]</f>
        <v>0</v>
      </c>
    </row>
    <row r="46" spans="2:7" ht="16.5" customHeight="1" x14ac:dyDescent="0.25">
      <c r="B46" t="s">
        <v>34</v>
      </c>
      <c r="C46" t="s">
        <v>39</v>
      </c>
      <c r="D46" s="44">
        <v>150</v>
      </c>
      <c r="E46" s="44">
        <v>75</v>
      </c>
      <c r="F46" s="44">
        <f>DétailsBudget[[#This Row],[Coût prévu]]-DétailsBudget[[#This Row],[Coût réel]]</f>
        <v>75</v>
      </c>
      <c r="G46" s="44">
        <f>DétailsBudget[[#This Row],[Coût réel]]</f>
        <v>75</v>
      </c>
    </row>
    <row r="47" spans="2:7" ht="16.5" customHeight="1" x14ac:dyDescent="0.25">
      <c r="B47" t="s">
        <v>88</v>
      </c>
      <c r="C47" t="s">
        <v>39</v>
      </c>
      <c r="D47" s="44">
        <v>20</v>
      </c>
      <c r="E47" s="44">
        <v>25</v>
      </c>
      <c r="F47" s="44">
        <f>DétailsBudget[[#This Row],[Coût prévu]]-DétailsBudget[[#This Row],[Coût réel]]</f>
        <v>-5</v>
      </c>
      <c r="G47" s="44">
        <f>DétailsBudget[[#This Row],[Coût réel]]</f>
        <v>25</v>
      </c>
    </row>
    <row r="48" spans="2:7" ht="16.5" customHeight="1" x14ac:dyDescent="0.25">
      <c r="B48" t="s">
        <v>47</v>
      </c>
      <c r="C48" t="s">
        <v>39</v>
      </c>
      <c r="D48" s="44"/>
      <c r="E48" s="44"/>
      <c r="F48" s="44">
        <f>DétailsBudget[[#This Row],[Coût prévu]]-DétailsBudget[[#This Row],[Coût réel]]</f>
        <v>0</v>
      </c>
      <c r="G48" s="44">
        <f>DétailsBudget[[#This Row],[Coût réel]]</f>
        <v>0</v>
      </c>
    </row>
    <row r="49" spans="2:7" ht="16.5" customHeight="1" x14ac:dyDescent="0.25">
      <c r="B49" t="s">
        <v>89</v>
      </c>
      <c r="C49" t="s">
        <v>39</v>
      </c>
      <c r="D49" s="44"/>
      <c r="E49" s="44"/>
      <c r="F49" s="44">
        <f>DétailsBudget[[#This Row],[Coût prévu]]-DétailsBudget[[#This Row],[Coût réel]]</f>
        <v>0</v>
      </c>
      <c r="G49" s="44">
        <f>DétailsBudget[[#This Row],[Coût réel]]</f>
        <v>0</v>
      </c>
    </row>
    <row r="50" spans="2:7" ht="16.5" customHeight="1" x14ac:dyDescent="0.25">
      <c r="B50" t="s">
        <v>90</v>
      </c>
      <c r="C50" t="s">
        <v>40</v>
      </c>
      <c r="D50" s="44">
        <v>200</v>
      </c>
      <c r="E50" s="44">
        <v>200</v>
      </c>
      <c r="F50" s="44">
        <f>DétailsBudget[[#This Row],[Coût prévu]]-DétailsBudget[[#This Row],[Coût réel]]</f>
        <v>0</v>
      </c>
      <c r="G50" s="44">
        <f>DétailsBudget[[#This Row],[Coût réel]]</f>
        <v>200</v>
      </c>
    </row>
    <row r="51" spans="2:7" ht="16.5" customHeight="1" x14ac:dyDescent="0.25">
      <c r="B51" t="s">
        <v>91</v>
      </c>
      <c r="C51" t="s">
        <v>40</v>
      </c>
      <c r="D51" s="44"/>
      <c r="E51" s="44"/>
      <c r="F51" s="44">
        <f>DétailsBudget[[#This Row],[Coût prévu]]-DétailsBudget[[#This Row],[Coût réel]]</f>
        <v>0</v>
      </c>
      <c r="G51" s="44">
        <f>DétailsBudget[[#This Row],[Coût réel]]</f>
        <v>0</v>
      </c>
    </row>
    <row r="52" spans="2:7" ht="16.5" customHeight="1" x14ac:dyDescent="0.25">
      <c r="B52" t="s">
        <v>92</v>
      </c>
      <c r="C52" t="s">
        <v>128</v>
      </c>
      <c r="D52" s="44">
        <v>300</v>
      </c>
      <c r="E52" s="44">
        <v>300</v>
      </c>
      <c r="F52" s="44">
        <f>DétailsBudget[[#This Row],[Coût prévu]]-DétailsBudget[[#This Row],[Coût réel]]</f>
        <v>0</v>
      </c>
      <c r="G52" s="44">
        <f>DétailsBudget[[#This Row],[Coût réel]]</f>
        <v>300</v>
      </c>
    </row>
    <row r="53" spans="2:7" ht="16.5" customHeight="1" x14ac:dyDescent="0.25">
      <c r="B53" t="s">
        <v>93</v>
      </c>
      <c r="C53" t="s">
        <v>128</v>
      </c>
      <c r="D53" s="44"/>
      <c r="E53" s="44"/>
      <c r="F53" s="44">
        <f>DétailsBudget[[#This Row],[Coût prévu]]-DétailsBudget[[#This Row],[Coût réel]]</f>
        <v>0</v>
      </c>
      <c r="G53" s="44">
        <f>DétailsBudget[[#This Row],[Coût réel]]</f>
        <v>0</v>
      </c>
    </row>
    <row r="54" spans="2:7" ht="16.5" customHeight="1" x14ac:dyDescent="0.25">
      <c r="B54" t="s">
        <v>94</v>
      </c>
      <c r="C54" t="s">
        <v>128</v>
      </c>
      <c r="D54" s="44"/>
      <c r="E54" s="44"/>
      <c r="F54" s="44">
        <f>DétailsBudget[[#This Row],[Coût prévu]]-DétailsBudget[[#This Row],[Coût réel]]</f>
        <v>0</v>
      </c>
      <c r="G54" s="44">
        <f>DétailsBudget[[#This Row],[Coût réel]]</f>
        <v>0</v>
      </c>
    </row>
    <row r="55" spans="2:7" ht="16.5" customHeight="1" x14ac:dyDescent="0.25">
      <c r="B55" t="s">
        <v>95</v>
      </c>
      <c r="C55" t="s">
        <v>41</v>
      </c>
      <c r="D55" s="44">
        <v>100</v>
      </c>
      <c r="E55" s="44">
        <v>150</v>
      </c>
      <c r="F55" s="44">
        <f>DétailsBudget[[#This Row],[Coût prévu]]-DétailsBudget[[#This Row],[Coût réel]]</f>
        <v>-50</v>
      </c>
      <c r="G55" s="44">
        <f>DétailsBudget[[#This Row],[Coût réel]]</f>
        <v>150</v>
      </c>
    </row>
    <row r="56" spans="2:7" ht="16.5" customHeight="1" x14ac:dyDescent="0.25">
      <c r="B56" t="s">
        <v>96</v>
      </c>
      <c r="C56" t="s">
        <v>41</v>
      </c>
      <c r="D56" s="44">
        <v>450</v>
      </c>
      <c r="E56" s="44">
        <v>400</v>
      </c>
      <c r="F56" s="44">
        <f>DétailsBudget[[#This Row],[Coût prévu]]-DétailsBudget[[#This Row],[Coût réel]]</f>
        <v>50</v>
      </c>
      <c r="G56" s="44">
        <f>DétailsBudget[[#This Row],[Coût réel]]</f>
        <v>400</v>
      </c>
    </row>
    <row r="57" spans="2:7" ht="16.5" customHeight="1" x14ac:dyDescent="0.25">
      <c r="B57" t="s">
        <v>37</v>
      </c>
      <c r="C57" t="s">
        <v>41</v>
      </c>
      <c r="D57" s="44">
        <v>300</v>
      </c>
      <c r="E57" s="44">
        <v>300</v>
      </c>
      <c r="F57" s="44">
        <f>DétailsBudget[[#This Row],[Coût prévu]]-DétailsBudget[[#This Row],[Coût réel]]</f>
        <v>0</v>
      </c>
      <c r="G57" s="44">
        <f>DétailsBudget[[#This Row],[Coût réel]]</f>
        <v>300</v>
      </c>
    </row>
    <row r="58" spans="2:7" ht="16.5" customHeight="1" x14ac:dyDescent="0.25">
      <c r="B58" t="s">
        <v>97</v>
      </c>
      <c r="C58" t="s">
        <v>41</v>
      </c>
      <c r="D58" s="44">
        <v>25</v>
      </c>
      <c r="E58" s="44">
        <v>25</v>
      </c>
      <c r="F58" s="44">
        <f>DétailsBudget[[#This Row],[Coût prévu]]-DétailsBudget[[#This Row],[Coût réel]]</f>
        <v>0</v>
      </c>
      <c r="G58" s="44">
        <f>DétailsBudget[[#This Row],[Coût réel]]</f>
        <v>25</v>
      </c>
    </row>
    <row r="59" spans="2:7" ht="16.5" customHeight="1" x14ac:dyDescent="0.25">
      <c r="B59" t="s">
        <v>67</v>
      </c>
      <c r="C59" t="s">
        <v>41</v>
      </c>
      <c r="D59" s="44">
        <v>100</v>
      </c>
      <c r="E59" s="44">
        <v>50</v>
      </c>
      <c r="F59" s="44">
        <f>DétailsBudget[[#This Row],[Coût prévu]]-DétailsBudget[[#This Row],[Coût réel]]</f>
        <v>50</v>
      </c>
      <c r="G59" s="44">
        <f>DétailsBudget[[#This Row],[Coût réel]]</f>
        <v>50</v>
      </c>
    </row>
    <row r="60" spans="2:7" ht="16.5" customHeight="1" x14ac:dyDescent="0.25">
      <c r="B60" t="s">
        <v>98</v>
      </c>
      <c r="C60" t="s">
        <v>41</v>
      </c>
      <c r="D60" s="44"/>
      <c r="E60" s="44"/>
      <c r="F60" s="44">
        <f>DétailsBudget[[#This Row],[Coût prévu]]-DétailsBudget[[#This Row],[Coût réel]]</f>
        <v>0</v>
      </c>
      <c r="G60" s="44">
        <f>DétailsBudget[[#This Row],[Coût réel]]</f>
        <v>0</v>
      </c>
    </row>
    <row r="61" spans="2:7" ht="16.5" customHeight="1" thickBot="1" x14ac:dyDescent="0.3">
      <c r="B61" t="s">
        <v>99</v>
      </c>
      <c r="C61" t="s">
        <v>41</v>
      </c>
      <c r="D61" s="44">
        <v>450</v>
      </c>
      <c r="E61" s="44">
        <v>450</v>
      </c>
      <c r="F61" s="44">
        <f>DétailsBudget[[#This Row],[Coût prévu]]-DétailsBudget[[#This Row],[Coût réel]]</f>
        <v>0</v>
      </c>
      <c r="G61" s="44">
        <f>DétailsBudget[[#This Row],[Coût réel]]</f>
        <v>450</v>
      </c>
    </row>
    <row r="62" spans="2:7" ht="16.5" customHeight="1" thickTop="1" x14ac:dyDescent="0.25">
      <c r="B62" s="41" t="s">
        <v>100</v>
      </c>
      <c r="C62" s="41"/>
      <c r="D62" s="45">
        <f>SUBTOTAL(109,DétailsBudget[Coût prévu])</f>
        <v>7915</v>
      </c>
      <c r="E62" s="45">
        <f>SUBTOTAL(109,DétailsBudget[Coût réel])</f>
        <v>7860</v>
      </c>
      <c r="F62" s="45">
        <f>SUBTOTAL(109,DétailsBudget[Écart])</f>
        <v>55</v>
      </c>
      <c r="G62" s="45"/>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28" priority="15">
      <formula>F3&lt;0</formula>
    </cfRule>
  </conditionalFormatting>
  <dataValidations count="1">
    <dataValidation type="list" allowBlank="1" showInputMessage="1" showErrorMessage="1" errorTitle="Données non valides" error="Pour ajouter une nouvelle catégorie à cette liste, vous pouvez ajouter de nouveaux éléments de liste à la colonne de recherche Catégorie de budget dans la feuille de calcul Listes de recherche." sqref="C3 C4:C32 C33:C61" xr:uid="{00000000-0002-0000-0100-000000000000}">
      <formula1>CatégorieBudget</formula1>
    </dataValidation>
  </dataValidations>
  <hyperlinks>
    <hyperlink ref="F1:G1" location="'Rapport sur le budget mensuel'!A1" tooltip="Sélectionnez ce lien pour accéder à la feuille de calcul Rapport sur le budget mensuel." display="Monthly Budget Report" xr:uid="{E3F8C65C-F3ED-4591-8287-EA567EF294A5}"/>
  </hyperlinks>
  <pageMargins left="0.5" right="0.5" top="0.75" bottom="0.75" header="0.3" footer="0.3"/>
  <pageSetup paperSize="9" scale="74"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baseColWidth="10" defaultColWidth="9" defaultRowHeight="13.5" x14ac:dyDescent="0.25"/>
  <cols>
    <col min="1" max="1" width="2.625" style="30" customWidth="1"/>
    <col min="2" max="2" width="28" customWidth="1"/>
    <col min="3" max="3" width="22.5" customWidth="1"/>
    <col min="4" max="4" width="4.625" customWidth="1"/>
    <col min="5" max="5" width="43.625" customWidth="1"/>
    <col min="6" max="6" width="2.625" customWidth="1"/>
  </cols>
  <sheetData>
    <row r="1" spans="1:5" ht="23.25" customHeight="1" x14ac:dyDescent="0.25">
      <c r="A1" s="30" t="s">
        <v>121</v>
      </c>
      <c r="B1" s="17" t="s">
        <v>105</v>
      </c>
      <c r="E1" s="17" t="s">
        <v>106</v>
      </c>
    </row>
    <row r="2" spans="1:5" ht="13.5" customHeight="1" x14ac:dyDescent="0.25">
      <c r="B2" s="18" t="s">
        <v>31</v>
      </c>
      <c r="C2" s="66" t="s">
        <v>109</v>
      </c>
      <c r="E2" s="2" t="s">
        <v>107</v>
      </c>
    </row>
    <row r="3" spans="1:5" ht="16.5" customHeight="1" x14ac:dyDescent="0.25">
      <c r="B3" s="1" t="s">
        <v>39</v>
      </c>
      <c r="C3" s="66">
        <v>100</v>
      </c>
      <c r="E3" t="s">
        <v>32</v>
      </c>
    </row>
    <row r="4" spans="1:5" ht="16.5" customHeight="1" x14ac:dyDescent="0.25">
      <c r="B4" s="1" t="s">
        <v>37</v>
      </c>
      <c r="C4" s="66">
        <v>900</v>
      </c>
      <c r="E4" t="s">
        <v>33</v>
      </c>
    </row>
    <row r="5" spans="1:5" ht="16.5" customHeight="1" x14ac:dyDescent="0.25">
      <c r="B5" s="1" t="s">
        <v>35</v>
      </c>
      <c r="C5" s="66">
        <v>125</v>
      </c>
      <c r="E5" t="s">
        <v>34</v>
      </c>
    </row>
    <row r="6" spans="1:5" ht="16.5" customHeight="1" x14ac:dyDescent="0.25">
      <c r="B6" s="1" t="s">
        <v>32</v>
      </c>
      <c r="C6" s="66">
        <v>140</v>
      </c>
      <c r="E6" t="s">
        <v>35</v>
      </c>
    </row>
    <row r="7" spans="1:5" ht="16.5" customHeight="1" x14ac:dyDescent="0.25">
      <c r="B7" s="1" t="s">
        <v>40</v>
      </c>
      <c r="C7" s="66">
        <v>200</v>
      </c>
      <c r="E7" t="s">
        <v>36</v>
      </c>
    </row>
    <row r="8" spans="1:5" ht="16.5" customHeight="1" x14ac:dyDescent="0.25">
      <c r="B8" s="1" t="s">
        <v>36</v>
      </c>
      <c r="C8" s="66">
        <v>2702</v>
      </c>
      <c r="E8" t="s">
        <v>37</v>
      </c>
    </row>
    <row r="9" spans="1:5" ht="16.5" customHeight="1" x14ac:dyDescent="0.25">
      <c r="B9" s="1" t="s">
        <v>33</v>
      </c>
      <c r="C9" s="66">
        <v>358</v>
      </c>
      <c r="E9" t="s">
        <v>101</v>
      </c>
    </row>
    <row r="10" spans="1:5" ht="16.5" customHeight="1" x14ac:dyDescent="0.25">
      <c r="B10" s="1" t="s">
        <v>101</v>
      </c>
      <c r="C10" s="66">
        <v>200</v>
      </c>
      <c r="E10" t="s">
        <v>38</v>
      </c>
    </row>
    <row r="11" spans="1:5" ht="16.5" customHeight="1" x14ac:dyDescent="0.25">
      <c r="B11" s="1" t="s">
        <v>34</v>
      </c>
      <c r="C11" s="66">
        <v>1320</v>
      </c>
      <c r="E11" t="s">
        <v>39</v>
      </c>
    </row>
    <row r="12" spans="1:5" ht="16.5" customHeight="1" x14ac:dyDescent="0.25">
      <c r="B12" s="1" t="s">
        <v>38</v>
      </c>
      <c r="C12" s="66">
        <v>140</v>
      </c>
      <c r="E12" t="s">
        <v>40</v>
      </c>
    </row>
    <row r="13" spans="1:5" ht="16.5" customHeight="1" x14ac:dyDescent="0.25">
      <c r="B13" s="1" t="s">
        <v>128</v>
      </c>
      <c r="C13" s="66">
        <v>300</v>
      </c>
      <c r="E13" t="s">
        <v>128</v>
      </c>
    </row>
    <row r="14" spans="1:5" ht="16.5" customHeight="1" x14ac:dyDescent="0.25">
      <c r="B14" s="1" t="s">
        <v>41</v>
      </c>
      <c r="C14" s="66">
        <v>1375</v>
      </c>
      <c r="E14" t="s">
        <v>41</v>
      </c>
    </row>
    <row r="15" spans="1:5" ht="16.5" customHeight="1" x14ac:dyDescent="0.25">
      <c r="B15" s="1" t="s">
        <v>42</v>
      </c>
      <c r="C15" s="66">
        <v>7860</v>
      </c>
    </row>
  </sheetData>
  <pageMargins left="0.7" right="0.7" top="0.75" bottom="0.75" header="0.3" footer="0.3"/>
  <pageSetup paperSize="9" orientation="portrait" verticalDpi="4294967295"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Début</vt:lpstr>
      <vt:lpstr>Rapport sur le budget mensuel</vt:lpstr>
      <vt:lpstr>Dépenses mensuelles</vt:lpstr>
      <vt:lpstr>Données supplémentaires</vt:lpstr>
      <vt:lpstr>CatégorieBudget</vt:lpstr>
      <vt:lpstr>'Dépenses mensuelles'!Impression_des_titres</vt:lpstr>
      <vt:lpstr>'Rapport sur le budget mensuel'!Impression_des_titres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2018-05-30T11:27:41Z</dcterms:created>
  <dcterms:modified xsi:type="dcterms:W3CDTF">2019-03-19T10:53:22Z</dcterms:modified>
  <cp:version/>
</cp:coreProperties>
</file>

<file path=docProps/custom.xml><?xml version="1.0" encoding="utf-8"?>
<Properties xmlns="http://schemas.openxmlformats.org/officeDocument/2006/custom-properties" xmlns:vt="http://schemas.openxmlformats.org/officeDocument/2006/docPropsVTypes"/>
</file>