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23"/>
  <workbookPr filterPrivacy="1"/>
  <xr:revisionPtr revIDLastSave="0" documentId="13_ncr:1_{43E56959-ADA5-4DE5-89D6-4089C7B883E9}" xr6:coauthVersionLast="48" xr6:coauthVersionMax="48" xr10:uidLastSave="{00000000-0000-0000-0000-000000000000}"/>
  <bookViews>
    <workbookView xWindow="-120" yWindow="-120" windowWidth="28860" windowHeight="16065" tabRatio="478" xr2:uid="{00000000-000D-0000-FFFF-FFFF00000000}"/>
  </bookViews>
  <sheets>
    <sheet name="Feuille de temps bihebdomadaire" sheetId="1" r:id="rId1"/>
  </sheets>
  <definedNames>
    <definedName name="_xlnm.Print_Titles" localSheetId="0">'Feuille de temps bihebdomadaire'!$7:$7</definedName>
    <definedName name="LigneTitreRégion5..H24">'Feuille de temps bihebdomadaire'!$C$24</definedName>
    <definedName name="Titre1">FeuilleDeTemps[[#Headers],[Jour]]</definedName>
    <definedName name="ZoneTitreLigne1..D5">'Feuille de temps bihebdomadaire'!$B$3</definedName>
    <definedName name="ZoneTitreLigne2..G3">'Feuille de temps bihebdomadaire'!$F$3</definedName>
    <definedName name="ZoneTitreLigne3..H5">'Feuille de temps bihebdomadaire'!$F$4</definedName>
    <definedName name="ZoneTitreLigne4..G23">'Feuille de temps bihebdomadaire'!$C$23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4" i="1" s="1"/>
  <c r="E22" i="1"/>
  <c r="E24" i="1" s="1"/>
  <c r="F22" i="1"/>
  <c r="F24" i="1" s="1"/>
  <c r="G22" i="1"/>
  <c r="G24" i="1" s="1"/>
  <c r="H24" i="1" l="1"/>
  <c r="H21" i="1"/>
  <c r="H20" i="1"/>
  <c r="H19" i="1"/>
  <c r="H18" i="1"/>
  <c r="H17" i="1"/>
  <c r="H16" i="1"/>
  <c r="H15" i="1"/>
  <c r="H14" i="1"/>
  <c r="H13" i="1"/>
  <c r="H12" i="1"/>
  <c r="H11" i="1"/>
  <c r="H10" i="1"/>
  <c r="H9" i="1"/>
  <c r="H8" i="1"/>
  <c r="H22" i="1" s="1"/>
  <c r="H4" i="1"/>
  <c r="H5" i="1" l="1"/>
  <c r="C21" i="1"/>
  <c r="B21" i="1" s="1"/>
  <c r="C20" i="1"/>
  <c r="B20" i="1" s="1"/>
  <c r="C19" i="1"/>
  <c r="B19" i="1" s="1"/>
  <c r="C18" i="1"/>
  <c r="B18" i="1" s="1"/>
  <c r="C17" i="1"/>
  <c r="B17" i="1" s="1"/>
  <c r="C16" i="1"/>
  <c r="B16" i="1" s="1"/>
  <c r="C15" i="1"/>
  <c r="B15" i="1" s="1"/>
  <c r="C14" i="1"/>
  <c r="B14" i="1" s="1"/>
  <c r="C13" i="1"/>
  <c r="B13" i="1" s="1"/>
  <c r="C12" i="1"/>
  <c r="B12" i="1" s="1"/>
  <c r="C11" i="1"/>
  <c r="B11" i="1" s="1"/>
  <c r="C10" i="1"/>
  <c r="B10" i="1" s="1"/>
  <c r="C9" i="1"/>
  <c r="B9" i="1" s="1"/>
  <c r="C8" i="1"/>
  <c r="B8" i="1" s="1"/>
</calcChain>
</file>

<file path=xl/sharedStrings.xml><?xml version="1.0" encoding="utf-8"?>
<sst xmlns="http://schemas.openxmlformats.org/spreadsheetml/2006/main" count="23" uniqueCount="20">
  <si>
    <t>Nom de la société</t>
  </si>
  <si>
    <t>Adresse postale, Adresse 2, Code postal, Localité</t>
  </si>
  <si>
    <t>Employé :</t>
  </si>
  <si>
    <t>Adresse de courriel de l’employé :</t>
  </si>
  <si>
    <t>Responsable :</t>
  </si>
  <si>
    <t>Jour</t>
  </si>
  <si>
    <t>Signature de l’employé</t>
  </si>
  <si>
    <t>Signature du responsable</t>
  </si>
  <si>
    <t>Date</t>
  </si>
  <si>
    <t>Total</t>
  </si>
  <si>
    <t>Taux horaire</t>
  </si>
  <si>
    <t>Total de la paie</t>
  </si>
  <si>
    <t>Heures normales</t>
  </si>
  <si>
    <t>Heures supplémentaires</t>
  </si>
  <si>
    <t>Numéro de téléphone de l’employé :</t>
  </si>
  <si>
    <t>Début de la période de paie :</t>
  </si>
  <si>
    <t>Fin de la période de paie :</t>
  </si>
  <si>
    <t>Maladie</t>
  </si>
  <si>
    <t>Feuille de temps hebdomadaire avec pauses</t>
  </si>
  <si>
    <t>Congés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</si>
</sst>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_);\(#,##0.00\ &quot;$&quot;\)"/>
    <numFmt numFmtId="165" formatCode="_(&quot;$&quot;* #,##0_);_(&quot;$&quot;* \(#,##0\);_(&quot;$&quot;* &quot;-&quot;_);_(@_)"/>
    <numFmt numFmtId="166" formatCode="_(* #,##0_);_(* \(#,##0\);_(* &quot;-&quot;_);_(@_)"/>
    <numFmt numFmtId="170" formatCode="[&lt;=9999999]###\-####;###\-###\-####"/>
    <numFmt numFmtId="171" formatCode="_ * #,##0.00_)\ _$_ ;_ * \(#,##0.00\)\ _$_ ;_ * &quot;-&quot;??_)\ _$_ ;_ @_ "/>
  </numFmts>
  <fonts count="20" x14ac:knownFonts="1">
    <font>
      <sz val="11"/>
      <color theme="1" tint="0.14996795556505021"/>
      <name val="Constantia"/>
      <family val="1"/>
      <scheme val="minor"/>
    </font>
    <font>
      <sz val="11"/>
      <color theme="1"/>
      <name val="Constantia"/>
      <family val="2"/>
      <scheme val="minor"/>
    </font>
    <font>
      <sz val="10"/>
      <name val="Constantia"/>
      <family val="2"/>
      <scheme val="minor"/>
    </font>
    <font>
      <sz val="10"/>
      <color theme="7" tint="-0.249977111117893"/>
      <name val="Arial"/>
      <family val="2"/>
    </font>
    <font>
      <sz val="11"/>
      <color theme="0"/>
      <name val="Constantia"/>
      <family val="2"/>
      <scheme val="minor"/>
    </font>
    <font>
      <sz val="11"/>
      <name val="Constantia"/>
      <family val="1"/>
      <scheme val="minor"/>
    </font>
    <font>
      <sz val="22"/>
      <color theme="7"/>
      <name val="Constantia"/>
      <family val="2"/>
      <scheme val="major"/>
    </font>
    <font>
      <sz val="11"/>
      <color theme="7" tint="-0.24994659260841701"/>
      <name val="Constantia"/>
      <family val="2"/>
      <scheme val="minor"/>
    </font>
    <font>
      <sz val="11"/>
      <color theme="1" tint="0.14996795556505021"/>
      <name val="Constantia"/>
      <family val="1"/>
      <scheme val="minor"/>
    </font>
    <font>
      <sz val="11"/>
      <color theme="7" tint="-0.24994659260841701"/>
      <name val="Constantia"/>
      <family val="1"/>
      <scheme val="minor"/>
    </font>
    <font>
      <b/>
      <sz val="11"/>
      <color theme="1"/>
      <name val="Constantia"/>
      <family val="2"/>
      <scheme val="minor"/>
    </font>
    <font>
      <sz val="11"/>
      <color rgb="FF006100"/>
      <name val="Constantia"/>
      <family val="2"/>
      <scheme val="minor"/>
    </font>
    <font>
      <sz val="11"/>
      <color rgb="FF9C0006"/>
      <name val="Constantia"/>
      <family val="2"/>
      <scheme val="minor"/>
    </font>
    <font>
      <sz val="11"/>
      <color rgb="FF9C5700"/>
      <name val="Constantia"/>
      <family val="2"/>
      <scheme val="minor"/>
    </font>
    <font>
      <sz val="11"/>
      <color rgb="FF3F3F76"/>
      <name val="Constantia"/>
      <family val="2"/>
      <scheme val="minor"/>
    </font>
    <font>
      <b/>
      <sz val="11"/>
      <color rgb="FF3F3F3F"/>
      <name val="Constantia"/>
      <family val="2"/>
      <scheme val="minor"/>
    </font>
    <font>
      <b/>
      <sz val="11"/>
      <color rgb="FFFA7D00"/>
      <name val="Constantia"/>
      <family val="2"/>
      <scheme val="minor"/>
    </font>
    <font>
      <sz val="11"/>
      <color rgb="FFFA7D00"/>
      <name val="Constantia"/>
      <family val="2"/>
      <scheme val="minor"/>
    </font>
    <font>
      <b/>
      <sz val="11"/>
      <color theme="0"/>
      <name val="Constantia"/>
      <family val="2"/>
      <scheme val="minor"/>
    </font>
    <font>
      <sz val="11"/>
      <color rgb="FFFF0000"/>
      <name val="Constantia"/>
      <family val="2"/>
      <scheme val="minor"/>
    </font>
  </fonts>
  <fills count="33">
    <fill>
      <patternFill patternType="none"/>
    </fill>
    <fill>
      <patternFill patternType="gray125"/>
    </fill>
    <fill>
      <patternFill patternType="solid">
        <fgColor theme="7"/>
      </patternFill>
    </fill>
    <fill>
      <patternFill patternType="solid">
        <fgColor theme="9" tint="0.39997558519241921"/>
        <bgColor indexed="65"/>
      </patternFill>
    </fill>
    <fill>
      <patternFill patternType="solid">
        <fgColor theme="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13">
    <border>
      <left/>
      <right/>
      <top/>
      <bottom/>
      <diagonal/>
    </border>
    <border>
      <left/>
      <right/>
      <top/>
      <bottom style="thin">
        <color theme="7"/>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thick">
        <color theme="0"/>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horizontal="left" vertical="center" indent="1"/>
    </xf>
    <xf numFmtId="0" fontId="9" fillId="0" borderId="0" applyNumberFormat="0" applyFill="0" applyBorder="0" applyAlignment="0" applyProtection="0">
      <alignment vertical="top"/>
      <protection locked="0"/>
    </xf>
    <xf numFmtId="0" fontId="6" fillId="0" borderId="1" applyNumberFormat="0" applyFill="0" applyProtection="0">
      <alignment vertical="center"/>
    </xf>
    <xf numFmtId="0" fontId="7" fillId="0" borderId="0" applyNumberFormat="0" applyFill="0" applyProtection="0">
      <alignment horizontal="left" vertical="center" wrapText="1" indent="1"/>
    </xf>
    <xf numFmtId="0" fontId="7" fillId="0" borderId="0" applyNumberFormat="0" applyFill="0" applyProtection="0">
      <alignment horizontal="right" vertical="center" wrapText="1"/>
    </xf>
    <xf numFmtId="0" fontId="7" fillId="0" borderId="2" applyNumberFormat="0" applyFill="0" applyProtection="0">
      <alignment horizontal="left" vertical="center" indent="1"/>
    </xf>
    <xf numFmtId="0" fontId="7" fillId="0" borderId="3" applyNumberFormat="0" applyFill="0" applyProtection="0">
      <alignment horizontal="right" vertical="center" wrapText="1" indent="1"/>
    </xf>
    <xf numFmtId="0" fontId="7" fillId="0" borderId="4" applyNumberFormat="0" applyFill="0" applyProtection="0">
      <alignment horizontal="left" vertical="top" indent="1"/>
    </xf>
    <xf numFmtId="0" fontId="4" fillId="2" borderId="6" applyNumberFormat="0" applyAlignment="0" applyProtection="0"/>
    <xf numFmtId="0" fontId="10" fillId="3" borderId="6" applyNumberFormat="0" applyAlignment="0" applyProtection="0"/>
    <xf numFmtId="14" fontId="5" fillId="0" borderId="0" applyFont="0" applyFill="0" applyBorder="0">
      <alignment horizontal="right" vertical="center" indent="1"/>
    </xf>
    <xf numFmtId="0" fontId="9" fillId="0" borderId="0" applyNumberFormat="0" applyFill="0" applyBorder="0" applyAlignment="0" applyProtection="0">
      <alignment horizontal="left" vertical="center" indent="1"/>
    </xf>
    <xf numFmtId="0" fontId="8" fillId="0" borderId="0" applyNumberFormat="0" applyFont="0" applyFill="0" applyBorder="0">
      <alignment horizontal="center" vertical="center"/>
    </xf>
    <xf numFmtId="170" fontId="5" fillId="0" borderId="0" applyFont="0" applyFill="0" applyBorder="0">
      <alignment horizontal="right" vertical="center" indent="1"/>
    </xf>
    <xf numFmtId="171" fontId="8" fillId="0" borderId="0" applyFont="0" applyFill="0" applyBorder="0" applyProtection="0">
      <alignment horizontal="right" vertical="center" indent="2"/>
    </xf>
    <xf numFmtId="7" fontId="8" fillId="0" borderId="0" applyFont="0" applyFill="0" applyBorder="0" applyAlignment="0" applyProtection="0"/>
    <xf numFmtId="0" fontId="4" fillId="4" borderId="5" applyNumberFormat="0" applyAlignment="0" applyProtection="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7" applyNumberFormat="0" applyAlignment="0" applyProtection="0"/>
    <xf numFmtId="0" fontId="15" fillId="9" borderId="8" applyNumberFormat="0" applyAlignment="0" applyProtection="0"/>
    <xf numFmtId="0" fontId="16" fillId="9" borderId="7" applyNumberFormat="0" applyAlignment="0" applyProtection="0"/>
    <xf numFmtId="0" fontId="17" fillId="0" borderId="9" applyNumberFormat="0" applyFill="0" applyAlignment="0" applyProtection="0"/>
    <xf numFmtId="0" fontId="18" fillId="10" borderId="10" applyNumberFormat="0" applyAlignment="0" applyProtection="0"/>
    <xf numFmtId="0" fontId="19" fillId="0" borderId="0" applyNumberFormat="0" applyFill="0" applyBorder="0" applyAlignment="0" applyProtection="0"/>
    <xf numFmtId="0" fontId="8" fillId="11" borderId="11" applyNumberFormat="0" applyFont="0" applyAlignment="0" applyProtection="0"/>
    <xf numFmtId="0" fontId="10" fillId="0" borderId="12"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alignment horizontal="left" vertical="center" indent="1"/>
    </xf>
    <xf numFmtId="0" fontId="2" fillId="0" borderId="0" xfId="0" applyFont="1">
      <alignment horizontal="left" vertical="center" indent="1"/>
    </xf>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0" fontId="3" fillId="0" borderId="0" xfId="0" applyFont="1" applyAlignment="1">
      <alignment vertical="top"/>
    </xf>
    <xf numFmtId="0" fontId="6" fillId="0" borderId="1" xfId="2" applyFill="1">
      <alignment vertical="center"/>
    </xf>
    <xf numFmtId="0" fontId="7" fillId="0" borderId="2" xfId="5" applyFill="1">
      <alignment horizontal="left" vertical="center" indent="1"/>
    </xf>
    <xf numFmtId="14" fontId="7" fillId="0" borderId="3" xfId="10" applyFont="1" applyFill="1" applyBorder="1" applyAlignment="1">
      <alignment horizontal="right" vertical="center" wrapText="1" indent="1"/>
    </xf>
    <xf numFmtId="0" fontId="0" fillId="0" borderId="0" xfId="12" applyFont="1">
      <alignment horizontal="center" vertical="center"/>
    </xf>
    <xf numFmtId="2" fontId="10" fillId="3" borderId="6" xfId="9" applyNumberFormat="1" applyAlignment="1">
      <alignment horizontal="center" vertical="center"/>
    </xf>
    <xf numFmtId="0" fontId="7" fillId="0" borderId="4" xfId="7" applyFill="1">
      <alignment horizontal="left" vertical="top" indent="1"/>
    </xf>
    <xf numFmtId="2" fontId="10" fillId="3" borderId="6" xfId="9" applyNumberFormat="1" applyAlignment="1">
      <alignment horizontal="right" vertical="center" indent="1"/>
    </xf>
    <xf numFmtId="0" fontId="10" fillId="3" borderId="6" xfId="9" applyAlignment="1">
      <alignment horizontal="left" vertical="center" indent="1"/>
    </xf>
    <xf numFmtId="0" fontId="4" fillId="2" borderId="6" xfId="8" applyAlignment="1">
      <alignment horizontal="left" vertical="center" indent="1"/>
    </xf>
    <xf numFmtId="171" fontId="0" fillId="0" borderId="0" xfId="14" applyFont="1" applyAlignment="1">
      <alignment horizontal="center" vertical="center"/>
    </xf>
    <xf numFmtId="171" fontId="0" fillId="0" borderId="0" xfId="14" applyFont="1" applyFill="1" applyBorder="1">
      <alignment horizontal="right" vertical="center" indent="2"/>
    </xf>
    <xf numFmtId="0" fontId="4" fillId="2" borderId="6" xfId="8" applyAlignment="1">
      <alignment vertical="center"/>
    </xf>
    <xf numFmtId="14" fontId="0" fillId="0" borderId="0" xfId="10" applyFont="1">
      <alignment horizontal="right" vertical="center" indent="1"/>
    </xf>
    <xf numFmtId="7" fontId="10" fillId="3" borderId="6" xfId="15" applyFont="1" applyFill="1" applyBorder="1" applyAlignment="1">
      <alignment horizontal="right" vertical="center" indent="1"/>
    </xf>
    <xf numFmtId="7" fontId="4" fillId="2" borderId="6" xfId="15" applyFont="1" applyFill="1" applyBorder="1" applyAlignment="1">
      <alignment horizontal="right" vertical="center" indent="1"/>
    </xf>
    <xf numFmtId="0" fontId="6" fillId="0" borderId="1" xfId="2" applyFill="1">
      <alignment vertical="center"/>
    </xf>
    <xf numFmtId="0" fontId="7" fillId="0" borderId="4" xfId="7" applyFill="1">
      <alignment horizontal="left" vertical="top" indent="1"/>
    </xf>
    <xf numFmtId="170" fontId="7" fillId="0" borderId="3" xfId="13" applyFont="1" applyFill="1" applyBorder="1">
      <alignment horizontal="right" vertical="center" indent="1"/>
    </xf>
    <xf numFmtId="0" fontId="0" fillId="0" borderId="0" xfId="0">
      <alignment horizontal="left" vertical="center" indent="1"/>
    </xf>
    <xf numFmtId="0" fontId="7" fillId="0" borderId="0" xfId="3" applyAlignment="1">
      <alignment horizontal="left" vertical="top" wrapText="1"/>
    </xf>
    <xf numFmtId="0" fontId="7" fillId="0" borderId="2" xfId="5" applyFill="1">
      <alignment horizontal="left" vertical="center" indent="1"/>
    </xf>
    <xf numFmtId="0" fontId="7" fillId="0" borderId="3" xfId="6" applyFill="1">
      <alignment horizontal="right" vertical="center" wrapText="1" indent="1"/>
    </xf>
    <xf numFmtId="0" fontId="9" fillId="0" borderId="3" xfId="1" applyFill="1" applyBorder="1" applyAlignment="1" applyProtection="1">
      <alignment horizontal="right" vertical="center" wrapText="1" indent="1"/>
    </xf>
    <xf numFmtId="0" fontId="7" fillId="0" borderId="0" xfId="4" applyFill="1" applyAlignment="1">
      <alignment horizontal="right" vertical="top" wrapText="1"/>
    </xf>
    <xf numFmtId="171" fontId="0" fillId="0" borderId="0" xfId="0" applyNumberFormat="1" applyAlignment="1">
      <alignment horizontal="right" vertical="center" indent="2"/>
    </xf>
  </cellXfs>
  <cellStyles count="52">
    <cellStyle name="20 % - Accent1" xfId="32" builtinId="30" customBuiltin="1"/>
    <cellStyle name="20 % - Accent2" xfId="36" builtinId="34" customBuiltin="1"/>
    <cellStyle name="20 % - Accent3" xfId="40" builtinId="38" customBuiltin="1"/>
    <cellStyle name="20 % - Accent4" xfId="43" builtinId="42" customBuiltin="1"/>
    <cellStyle name="20 % - Accent5" xfId="47" builtinId="46" customBuiltin="1"/>
    <cellStyle name="20 % - Accent6" xfId="50" builtinId="50" customBuiltin="1"/>
    <cellStyle name="40 % - Accent1" xfId="33" builtinId="31" customBuiltin="1"/>
    <cellStyle name="40 % - Accent2" xfId="37" builtinId="35" customBuiltin="1"/>
    <cellStyle name="40 % - Accent3" xfId="41" builtinId="39" customBuiltin="1"/>
    <cellStyle name="40 % - Accent4" xfId="44" builtinId="43" customBuiltin="1"/>
    <cellStyle name="40 % - Accent5" xfId="48" builtinId="47" customBuiltin="1"/>
    <cellStyle name="40 % - Accent6" xfId="51" builtinId="51" customBuiltin="1"/>
    <cellStyle name="60 % - Accent1" xfId="34" builtinId="32" customBuiltin="1"/>
    <cellStyle name="60 % - Accent2" xfId="38" builtinId="36" customBuiltin="1"/>
    <cellStyle name="60 % - Accent3" xfId="42" builtinId="40" customBuiltin="1"/>
    <cellStyle name="60 % - Accent4" xfId="45" builtinId="44" customBuiltin="1"/>
    <cellStyle name="60 % - Accent5" xfId="49" builtinId="48" customBuiltin="1"/>
    <cellStyle name="60 % - Accent6" xfId="9" builtinId="52" customBuiltin="1"/>
    <cellStyle name="Accent1" xfId="31" builtinId="29" customBuiltin="1"/>
    <cellStyle name="Accent2" xfId="35" builtinId="33" customBuiltin="1"/>
    <cellStyle name="Accent3" xfId="39" builtinId="37" customBuiltin="1"/>
    <cellStyle name="Accent4" xfId="8" builtinId="41" customBuiltin="1"/>
    <cellStyle name="Accent5" xfId="46" builtinId="45" customBuiltin="1"/>
    <cellStyle name="Accent6" xfId="16" builtinId="49" customBuiltin="1"/>
    <cellStyle name="Avertissement" xfId="28" builtinId="11" customBuiltin="1"/>
    <cellStyle name="Calcul" xfId="25" builtinId="22" customBuiltin="1"/>
    <cellStyle name="Cellule liée" xfId="26" builtinId="24" customBuiltin="1"/>
    <cellStyle name="Date" xfId="10" xr:uid="{00000000-0005-0000-0000-000005000000}"/>
    <cellStyle name="Entrée" xfId="23" builtinId="20" customBuiltin="1"/>
    <cellStyle name="Insatisfaisant" xfId="21" builtinId="27" customBuiltin="1"/>
    <cellStyle name="Lien hypertexte" xfId="1" builtinId="8" customBuiltin="1"/>
    <cellStyle name="Lien hypertexte visité" xfId="11" builtinId="9" customBuiltin="1"/>
    <cellStyle name="Milliers" xfId="14" builtinId="3" customBuiltin="1"/>
    <cellStyle name="Milliers [0]" xfId="17" builtinId="6" customBuiltin="1"/>
    <cellStyle name="Monétaire" xfId="15" builtinId="4" customBuiltin="1"/>
    <cellStyle name="Monétaire [0]" xfId="18" builtinId="7" customBuiltin="1"/>
    <cellStyle name="Neutre" xfId="22" builtinId="28" customBuiltin="1"/>
    <cellStyle name="Normal" xfId="0" builtinId="0" customBuiltin="1"/>
    <cellStyle name="Note" xfId="29" builtinId="10" customBuiltin="1"/>
    <cellStyle name="Pourcentage" xfId="19" builtinId="5" customBuiltin="1"/>
    <cellStyle name="Satisfaisant" xfId="20" builtinId="26" customBuiltin="1"/>
    <cellStyle name="Sortie" xfId="24" builtinId="21" customBuiltin="1"/>
    <cellStyle name="Téléphone" xfId="13" xr:uid="{00000000-0005-0000-0000-00000E000000}"/>
    <cellStyle name="Texte explicatif" xfId="7" builtinId="53" customBuiltin="1"/>
    <cellStyle name="Titre" xfId="2" builtinId="15" customBuiltin="1"/>
    <cellStyle name="Titre du tableau" xfId="12" xr:uid="{00000000-0005-0000-0000-00000F000000}"/>
    <cellStyle name="Titre 1" xfId="3" builtinId="16" customBuiltin="1"/>
    <cellStyle name="Titre 2" xfId="4" builtinId="17" customBuiltin="1"/>
    <cellStyle name="Titre 3" xfId="5" builtinId="18" customBuiltin="1"/>
    <cellStyle name="Titre 4" xfId="6" builtinId="19" customBuiltin="1"/>
    <cellStyle name="Total" xfId="30" builtinId="25" customBuiltin="1"/>
    <cellStyle name="Vérification" xfId="27" builtinId="23" customBuiltin="1"/>
  </cellStyles>
  <dxfs count="11">
    <dxf>
      <numFmt numFmtId="171" formatCode="_ * #,##0.00_)\ _$_ ;_ * \(#,##0.00\)\ _$_ ;_ * &quot;-&quot;??_)\ _$_ ;_ @_ "/>
      <alignment horizontal="right" vertical="center" textRotation="0" wrapText="0" indent="2" justifyLastLine="0" shrinkToFit="0" readingOrder="0"/>
    </dxf>
    <dxf>
      <numFmt numFmtId="171" formatCode="_ * #,##0.00_)\ _$_ ;_ * \(#,##0.00\)\ _$_ ;_ * &quot;-&quot;??_)\ _$_ ;_ @_ "/>
      <alignment horizontal="right" vertical="center" textRotation="0" wrapText="0" indent="2" justifyLastLine="0" shrinkToFit="0" readingOrder="0"/>
    </dxf>
    <dxf>
      <numFmt numFmtId="171" formatCode="_ * #,##0.00_)\ _$_ ;_ * \(#,##0.00\)\ _$_ ;_ * &quot;-&quot;??_)\ _$_ ;_ @_ "/>
      <alignment horizontal="right" vertical="center" textRotation="0" wrapText="0" indent="2" justifyLastLine="0" shrinkToFit="0" readingOrder="0"/>
    </dxf>
    <dxf>
      <numFmt numFmtId="171" formatCode="_ * #,##0.00_)\ _$_ ;_ * \(#,##0.00\)\ _$_ ;_ * &quot;-&quot;??_)\ _$_ ;_ @_ "/>
      <alignment horizontal="right" vertical="center" textRotation="0" wrapText="0" indent="2" justifyLastLine="0" shrinkToFit="0" readingOrder="0"/>
    </dxf>
    <dxf>
      <numFmt numFmtId="171" formatCode="_ * #,##0.00_)\ _$_ ;_ * \(#,##0.00\)\ _$_ ;_ * &quot;-&quot;??_)\ _$_ ;_ @_ "/>
      <alignment horizontal="right" vertical="center" textRotation="0" wrapText="0" indent="2" justifyLastLine="0" shrinkToFit="0" readingOrder="0"/>
    </dxf>
    <dxf>
      <font>
        <b val="0"/>
        <i val="0"/>
        <strike val="0"/>
        <condense val="0"/>
        <extend val="0"/>
        <outline val="0"/>
        <shadow val="0"/>
        <u val="none"/>
        <vertAlign val="baseline"/>
        <sz val="11"/>
        <color theme="1" tint="0.14996795556505021"/>
        <name val="Constantia"/>
        <scheme val="minor"/>
      </font>
      <numFmt numFmtId="0" formatCode="General"/>
      <fill>
        <patternFill patternType="none">
          <fgColor indexed="64"/>
          <bgColor indexed="65"/>
        </patternFill>
      </fill>
    </dxf>
    <dxf>
      <font>
        <b val="0"/>
        <i val="0"/>
        <color theme="1" tint="0.14996795556505021"/>
      </font>
      <fill>
        <patternFill>
          <bgColor theme="9" tint="0.59996337778862885"/>
        </patternFill>
      </fill>
      <border>
        <top style="thin">
          <color theme="0"/>
        </top>
        <bottom style="thin">
          <color theme="0"/>
        </bottom>
        <vertical style="thin">
          <color theme="0"/>
        </vertical>
        <horizontal style="thin">
          <color theme="0"/>
        </horizontal>
      </border>
    </dxf>
    <dxf>
      <font>
        <b val="0"/>
        <i val="0"/>
        <color theme="1" tint="0.14996795556505021"/>
      </font>
      <fill>
        <patternFill>
          <bgColor theme="9" tint="0.79998168889431442"/>
        </patternFill>
      </fill>
      <border>
        <top style="thin">
          <color theme="0"/>
        </top>
        <bottom style="thin">
          <color theme="0"/>
        </bottom>
        <vertical style="thin">
          <color theme="0"/>
        </vertical>
        <horizontal style="thin">
          <color theme="0"/>
        </horizontal>
      </border>
    </dxf>
    <dxf>
      <font>
        <color theme="1" tint="0.14996795556505021"/>
      </font>
    </dxf>
    <dxf>
      <font>
        <b val="0"/>
        <i val="0"/>
        <color theme="0"/>
      </font>
      <fill>
        <patternFill>
          <bgColor theme="7"/>
        </patternFill>
      </fill>
      <border>
        <top style="medium">
          <color theme="0"/>
        </top>
        <bottom style="medium">
          <color theme="0"/>
        </bottom>
        <vertical style="thin">
          <color theme="0"/>
        </vertical>
        <horizontal style="thin">
          <color theme="0"/>
        </horizontal>
      </border>
    </dxf>
    <dxf>
      <font>
        <color theme="0"/>
      </font>
      <fill>
        <patternFill>
          <bgColor theme="7"/>
        </patternFill>
      </fill>
      <border>
        <bottom style="medium">
          <color theme="0"/>
        </bottom>
        <vertical style="thin">
          <color theme="0"/>
        </vertical>
        <horizontal style="thin">
          <color theme="0"/>
        </horizontal>
      </border>
    </dxf>
  </dxfs>
  <tableStyles count="1" defaultPivotStyle="PivotStyleLight16">
    <tableStyle name="Feuille de temps bihebdomadaire" pivot="0" count="5" xr9:uid="{00000000-0011-0000-FFFF-FFFF00000000}">
      <tableStyleElement type="headerRow" dxfId="10"/>
      <tableStyleElement type="totalRow" dxfId="9"/>
      <tableStyleElement type="firstColumn" dxfId="8"/>
      <tableStyleElement type="firstRowStripe" dxfId="7"/>
      <tableStyleElement type="secondRow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uilleDeTemps" displayName="FeuilleDeTemps" ref="B7:H22" totalsRowCount="1" totalsRowCellStyle="Normal">
  <autoFilter ref="B7:H21" xr:uid="{00000000-0009-0000-0100-000001000000}"/>
  <tableColumns count="7">
    <tableColumn id="1" xr3:uid="{00000000-0010-0000-0000-000001000000}" name="Jour" dataDxfId="5">
      <calculatedColumnFormula>IFERROR(TEXT(FeuilleDeTemps[[#This Row],[Date]],"jjjj"), "")</calculatedColumnFormula>
    </tableColumn>
    <tableColumn id="3" xr3:uid="{00000000-0010-0000-0000-000003000000}" name="Date" totalsRowLabel="Total" dataCellStyle="Date"/>
    <tableColumn id="4" xr3:uid="{00000000-0010-0000-0000-000004000000}" name="Heures normales" totalsRowFunction="sum" totalsRowDxfId="4" dataCellStyle="Milliers"/>
    <tableColumn id="5" xr3:uid="{00000000-0010-0000-0000-000005000000}" name="Heures supplémentaires" totalsRowFunction="sum" totalsRowDxfId="3" dataCellStyle="Milliers"/>
    <tableColumn id="13" xr3:uid="{00000000-0010-0000-0000-00000D000000}" name="Maladie" totalsRowFunction="sum" totalsRowDxfId="2" dataCellStyle="Milliers"/>
    <tableColumn id="12" xr3:uid="{00000000-0010-0000-0000-00000C000000}" name="Congés" totalsRowFunction="sum" totalsRowDxfId="1" dataCellStyle="Milliers"/>
    <tableColumn id="11" xr3:uid="{00000000-0010-0000-0000-00000B000000}" name="Total" totalsRowFunction="sum" totalsRowDxfId="0" dataCellStyle="Milliers">
      <calculatedColumnFormula>IFERROR(SUM(D8:G8), "")</calculatedColumnFormula>
    </tableColumn>
  </tableColumns>
  <tableStyleInfo name="Feuille de temps bihebdomadaire" showFirstColumn="1" showLastColumn="0" showRowStripes="1" showColumnStripes="0"/>
  <extLst>
    <ext xmlns:x14="http://schemas.microsoft.com/office/spreadsheetml/2009/9/main" uri="{504A1905-F514-4f6f-8877-14C23A59335A}">
      <x14:table altTextSummary="Entrez le jour, la date, les heures normales, les heures supplémentaires, les arrêts maladie et les congés. Le Nombre total d’heures et le Net à payer sont calculés automatiquement"/>
    </ext>
  </extLst>
</table>
</file>

<file path=xl/theme/theme11.xml><?xml version="1.0" encoding="utf-8"?>
<a:theme xmlns:a="http://schemas.openxmlformats.org/drawingml/2006/main" name="Currency">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Currency">
      <a:maj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H28"/>
  <sheetViews>
    <sheetView showGridLines="0" showZeros="0" tabSelected="1" zoomScaleNormal="100" workbookViewId="0"/>
  </sheetViews>
  <sheetFormatPr baseColWidth="10" defaultColWidth="9" defaultRowHeight="30" customHeight="1" x14ac:dyDescent="0.25"/>
  <cols>
    <col min="1" max="1" width="2.375" customWidth="1"/>
    <col min="2" max="3" width="16.625" customWidth="1"/>
    <col min="4" max="4" width="21.125" customWidth="1"/>
    <col min="5" max="5" width="24.625" bestFit="1" customWidth="1"/>
    <col min="6" max="6" width="32.25" bestFit="1" customWidth="1"/>
    <col min="7" max="8" width="16.625" customWidth="1"/>
    <col min="9" max="9" width="2.625" customWidth="1"/>
    <col min="10" max="11" width="9.25" customWidth="1"/>
    <col min="12" max="12" width="14.25" customWidth="1"/>
  </cols>
  <sheetData>
    <row r="1" spans="1:8" ht="35.1" customHeight="1" x14ac:dyDescent="0.25">
      <c r="B1" s="21" t="s">
        <v>0</v>
      </c>
      <c r="C1" s="21"/>
      <c r="D1" s="21"/>
      <c r="E1" s="21"/>
      <c r="F1" s="21"/>
      <c r="G1" s="6"/>
      <c r="H1" s="6"/>
    </row>
    <row r="2" spans="1:8" ht="72.75" customHeight="1" x14ac:dyDescent="0.25">
      <c r="A2" s="3"/>
      <c r="B2" s="25" t="s">
        <v>1</v>
      </c>
      <c r="C2" s="25"/>
      <c r="D2" s="25"/>
      <c r="E2" s="25"/>
      <c r="F2" s="25"/>
      <c r="G2" s="29" t="s">
        <v>18</v>
      </c>
      <c r="H2" s="29"/>
    </row>
    <row r="3" spans="1:8" ht="20.100000000000001" customHeight="1" x14ac:dyDescent="0.25">
      <c r="A3" s="2"/>
      <c r="B3" s="26" t="s">
        <v>2</v>
      </c>
      <c r="C3" s="26"/>
      <c r="D3" s="27"/>
      <c r="E3" s="27"/>
      <c r="F3" s="7" t="s">
        <v>14</v>
      </c>
      <c r="G3" s="23"/>
      <c r="H3" s="23"/>
    </row>
    <row r="4" spans="1:8" ht="20.100000000000001" customHeight="1" x14ac:dyDescent="0.25">
      <c r="A4" s="2"/>
      <c r="B4" s="26" t="s">
        <v>3</v>
      </c>
      <c r="C4" s="26"/>
      <c r="D4" s="28"/>
      <c r="E4" s="27"/>
      <c r="F4" s="7" t="s">
        <v>15</v>
      </c>
      <c r="G4" s="7"/>
      <c r="H4" s="8">
        <f ca="1">TODAY()</f>
        <v>44706</v>
      </c>
    </row>
    <row r="5" spans="1:8" ht="20.100000000000001" customHeight="1" x14ac:dyDescent="0.25">
      <c r="B5" s="26" t="s">
        <v>4</v>
      </c>
      <c r="C5" s="26"/>
      <c r="D5" s="27"/>
      <c r="E5" s="27"/>
      <c r="F5" s="7" t="s">
        <v>16</v>
      </c>
      <c r="G5" s="7"/>
      <c r="H5" s="8">
        <f ca="1">IF($H$4="","",$H$4+13)</f>
        <v>44719</v>
      </c>
    </row>
    <row r="6" spans="1:8" ht="15" customHeight="1" x14ac:dyDescent="0.25">
      <c r="B6" s="1"/>
      <c r="C6" s="1"/>
      <c r="D6" s="1"/>
      <c r="E6" s="1"/>
      <c r="F6" s="1"/>
      <c r="G6" s="1"/>
      <c r="H6" s="1"/>
    </row>
    <row r="7" spans="1:8" ht="30" customHeight="1" x14ac:dyDescent="0.25">
      <c r="A7" s="2"/>
      <c r="B7" t="s">
        <v>5</v>
      </c>
      <c r="C7" s="9" t="s">
        <v>8</v>
      </c>
      <c r="D7" s="15" t="s">
        <v>12</v>
      </c>
      <c r="E7" s="9" t="s">
        <v>13</v>
      </c>
      <c r="F7" s="9" t="s">
        <v>17</v>
      </c>
      <c r="G7" s="9" t="s">
        <v>19</v>
      </c>
      <c r="H7" s="9" t="s">
        <v>9</v>
      </c>
    </row>
    <row r="8" spans="1:8" ht="30" customHeight="1" x14ac:dyDescent="0.25">
      <c r="A8" s="2"/>
      <c r="B8" t="str">
        <f ca="1">IFERROR(TEXT(FeuilleDeTemps[[#This Row],[Date]],"jjjj"), "")</f>
        <v>mercredi</v>
      </c>
      <c r="C8" s="18">
        <f ca="1">H4</f>
        <v>44706</v>
      </c>
      <c r="D8" s="16">
        <v>8</v>
      </c>
      <c r="E8" s="16"/>
      <c r="F8" s="16"/>
      <c r="G8" s="16"/>
      <c r="H8" s="16">
        <f>IFERROR(SUM(D8:G8), "")</f>
        <v>8</v>
      </c>
    </row>
    <row r="9" spans="1:8" ht="30" customHeight="1" x14ac:dyDescent="0.25">
      <c r="A9" s="2"/>
      <c r="B9" t="str">
        <f ca="1">IFERROR(TEXT(FeuilleDeTemps[[#This Row],[Date]],"jjjj"), "")</f>
        <v>jeudi</v>
      </c>
      <c r="C9" s="18">
        <f ca="1">IF($H$4="","",$H$4+1)</f>
        <v>44707</v>
      </c>
      <c r="D9" s="16">
        <v>8</v>
      </c>
      <c r="E9" s="16">
        <v>2</v>
      </c>
      <c r="F9" s="16"/>
      <c r="G9" s="16"/>
      <c r="H9" s="16">
        <f t="shared" ref="H9:H21" si="0">IFERROR(SUM(D9:G9), "")</f>
        <v>10</v>
      </c>
    </row>
    <row r="10" spans="1:8" ht="30" customHeight="1" x14ac:dyDescent="0.25">
      <c r="A10" s="2"/>
      <c r="B10" t="str">
        <f ca="1">IFERROR(TEXT(FeuilleDeTemps[[#This Row],[Date]],"jjjj"), "")</f>
        <v>vendredi</v>
      </c>
      <c r="C10" s="18">
        <f ca="1">IF($H$4="","",$H$4+2)</f>
        <v>44708</v>
      </c>
      <c r="D10" s="16"/>
      <c r="E10" s="16"/>
      <c r="F10" s="16">
        <v>8</v>
      </c>
      <c r="G10" s="16"/>
      <c r="H10" s="16">
        <f t="shared" si="0"/>
        <v>8</v>
      </c>
    </row>
    <row r="11" spans="1:8" ht="30" customHeight="1" x14ac:dyDescent="0.25">
      <c r="A11" s="2"/>
      <c r="B11" t="str">
        <f ca="1">IFERROR(TEXT(FeuilleDeTemps[[#This Row],[Date]],"jjjj"), "")</f>
        <v>samedi</v>
      </c>
      <c r="C11" s="18">
        <f ca="1">IF($H$4="","",$H$4+3)</f>
        <v>44709</v>
      </c>
      <c r="D11" s="16"/>
      <c r="E11" s="16"/>
      <c r="F11" s="16"/>
      <c r="G11" s="16">
        <v>8</v>
      </c>
      <c r="H11" s="16">
        <f t="shared" si="0"/>
        <v>8</v>
      </c>
    </row>
    <row r="12" spans="1:8" ht="30" customHeight="1" x14ac:dyDescent="0.25">
      <c r="A12" s="2"/>
      <c r="B12" t="str">
        <f ca="1">IFERROR(TEXT(FeuilleDeTemps[[#This Row],[Date]],"jjjj"), "")</f>
        <v>dimanche</v>
      </c>
      <c r="C12" s="18">
        <f ca="1">IF($H$4="","",$H$4+4)</f>
        <v>44710</v>
      </c>
      <c r="D12" s="16"/>
      <c r="E12" s="16"/>
      <c r="F12" s="16"/>
      <c r="G12" s="16"/>
      <c r="H12" s="16">
        <f t="shared" si="0"/>
        <v>0</v>
      </c>
    </row>
    <row r="13" spans="1:8" ht="30" customHeight="1" x14ac:dyDescent="0.25">
      <c r="A13" s="2"/>
      <c r="B13" t="str">
        <f ca="1">IFERROR(TEXT(FeuilleDeTemps[[#This Row],[Date]],"jjjj"), "")</f>
        <v>lundi</v>
      </c>
      <c r="C13" s="18">
        <f ca="1">IF($H$4="","",$H$4+5)</f>
        <v>44711</v>
      </c>
      <c r="D13" s="16"/>
      <c r="E13" s="16"/>
      <c r="F13" s="16"/>
      <c r="G13" s="16"/>
      <c r="H13" s="16">
        <f t="shared" si="0"/>
        <v>0</v>
      </c>
    </row>
    <row r="14" spans="1:8" ht="30" customHeight="1" x14ac:dyDescent="0.25">
      <c r="A14" s="2"/>
      <c r="B14" t="str">
        <f ca="1">IFERROR(TEXT(FeuilleDeTemps[[#This Row],[Date]],"jjjj"), "")</f>
        <v>mardi</v>
      </c>
      <c r="C14" s="18">
        <f ca="1">IF($H$4="","",$H$4+6)</f>
        <v>44712</v>
      </c>
      <c r="D14" s="16"/>
      <c r="E14" s="16"/>
      <c r="F14" s="16"/>
      <c r="G14" s="16"/>
      <c r="H14" s="16">
        <f t="shared" si="0"/>
        <v>0</v>
      </c>
    </row>
    <row r="15" spans="1:8" ht="30" customHeight="1" x14ac:dyDescent="0.25">
      <c r="A15" s="2"/>
      <c r="B15" t="str">
        <f ca="1">IFERROR(TEXT(FeuilleDeTemps[[#This Row],[Date]],"jjjj"), "")</f>
        <v>mercredi</v>
      </c>
      <c r="C15" s="18">
        <f ca="1">IF($H$4="","",$H$4+7)</f>
        <v>44713</v>
      </c>
      <c r="D15" s="16"/>
      <c r="E15" s="16"/>
      <c r="F15" s="16"/>
      <c r="G15" s="16"/>
      <c r="H15" s="16">
        <f t="shared" si="0"/>
        <v>0</v>
      </c>
    </row>
    <row r="16" spans="1:8" ht="30" customHeight="1" x14ac:dyDescent="0.25">
      <c r="A16" s="2"/>
      <c r="B16" t="str">
        <f ca="1">IFERROR(TEXT(FeuilleDeTemps[[#This Row],[Date]],"jjjj"), "")</f>
        <v>jeudi</v>
      </c>
      <c r="C16" s="18">
        <f ca="1">IF($H$4="","",$H$4+8)</f>
        <v>44714</v>
      </c>
      <c r="D16" s="16"/>
      <c r="E16" s="16"/>
      <c r="F16" s="16"/>
      <c r="G16" s="16"/>
      <c r="H16" s="16">
        <f t="shared" si="0"/>
        <v>0</v>
      </c>
    </row>
    <row r="17" spans="1:8" ht="30" customHeight="1" x14ac:dyDescent="0.25">
      <c r="A17" s="2"/>
      <c r="B17" t="str">
        <f ca="1">IFERROR(TEXT(FeuilleDeTemps[[#This Row],[Date]],"jjjj"), "")</f>
        <v>vendredi</v>
      </c>
      <c r="C17" s="18">
        <f ca="1">IF($H$4="","",$H$4+9)</f>
        <v>44715</v>
      </c>
      <c r="D17" s="16"/>
      <c r="E17" s="16"/>
      <c r="F17" s="16"/>
      <c r="G17" s="16"/>
      <c r="H17" s="16">
        <f t="shared" si="0"/>
        <v>0</v>
      </c>
    </row>
    <row r="18" spans="1:8" ht="30" customHeight="1" x14ac:dyDescent="0.25">
      <c r="A18" s="2"/>
      <c r="B18" t="str">
        <f ca="1">IFERROR(TEXT(FeuilleDeTemps[[#This Row],[Date]],"jjjj"), "")</f>
        <v>samedi</v>
      </c>
      <c r="C18" s="18">
        <f ca="1">IF($H$4="","",$H$4+10)</f>
        <v>44716</v>
      </c>
      <c r="D18" s="16"/>
      <c r="E18" s="16"/>
      <c r="F18" s="16"/>
      <c r="G18" s="16"/>
      <c r="H18" s="16">
        <f t="shared" si="0"/>
        <v>0</v>
      </c>
    </row>
    <row r="19" spans="1:8" ht="30" customHeight="1" x14ac:dyDescent="0.25">
      <c r="A19" s="2"/>
      <c r="B19" t="str">
        <f ca="1">IFERROR(TEXT(FeuilleDeTemps[[#This Row],[Date]],"jjjj"), "")</f>
        <v>dimanche</v>
      </c>
      <c r="C19" s="18">
        <f ca="1">IF($H$4="","",$H$4+11)</f>
        <v>44717</v>
      </c>
      <c r="D19" s="16"/>
      <c r="E19" s="16"/>
      <c r="F19" s="16"/>
      <c r="G19" s="16"/>
      <c r="H19" s="16">
        <f t="shared" si="0"/>
        <v>0</v>
      </c>
    </row>
    <row r="20" spans="1:8" ht="30" customHeight="1" x14ac:dyDescent="0.25">
      <c r="A20" s="2"/>
      <c r="B20" t="str">
        <f ca="1">IFERROR(TEXT(FeuilleDeTemps[[#This Row],[Date]],"jjjj"), "")</f>
        <v>lundi</v>
      </c>
      <c r="C20" s="18">
        <f ca="1">IF($H$4="","",$H$4+12)</f>
        <v>44718</v>
      </c>
      <c r="D20" s="16"/>
      <c r="E20" s="16"/>
      <c r="F20" s="16"/>
      <c r="G20" s="16"/>
      <c r="H20" s="16">
        <f t="shared" si="0"/>
        <v>0</v>
      </c>
    </row>
    <row r="21" spans="1:8" ht="30" customHeight="1" x14ac:dyDescent="0.25">
      <c r="A21" s="2"/>
      <c r="B21" t="str">
        <f ca="1">IFERROR(TEXT(FeuilleDeTemps[[#This Row],[Date]],"jjjj"), "")</f>
        <v>mardi</v>
      </c>
      <c r="C21" s="18">
        <f ca="1">IF($H$4="","",$H$4+13)</f>
        <v>44719</v>
      </c>
      <c r="D21" s="16"/>
      <c r="E21" s="16"/>
      <c r="F21" s="16"/>
      <c r="G21" s="16"/>
      <c r="H21" s="16">
        <f t="shared" si="0"/>
        <v>0</v>
      </c>
    </row>
    <row r="22" spans="1:8" ht="30" customHeight="1" thickBot="1" x14ac:dyDescent="0.3">
      <c r="A22" s="2"/>
      <c r="C22" t="s">
        <v>9</v>
      </c>
      <c r="D22" s="30">
        <f>SUBTOTAL(109,FeuilleDeTemps[Heures normales])</f>
        <v>16</v>
      </c>
      <c r="E22" s="30">
        <f>SUBTOTAL(109,FeuilleDeTemps[Heures supplémentaires])</f>
        <v>2</v>
      </c>
      <c r="F22" s="30">
        <f>SUBTOTAL(109,FeuilleDeTemps[Maladie])</f>
        <v>8</v>
      </c>
      <c r="G22" s="30">
        <f>SUBTOTAL(109,FeuilleDeTemps[Congés])</f>
        <v>8</v>
      </c>
      <c r="H22" s="30">
        <f>SUBTOTAL(109,FeuilleDeTemps[Total])</f>
        <v>34</v>
      </c>
    </row>
    <row r="23" spans="1:8" ht="30" customHeight="1" thickTop="1" thickBot="1" x14ac:dyDescent="0.3">
      <c r="A23" s="2"/>
      <c r="B23" s="10"/>
      <c r="C23" s="13" t="s">
        <v>10</v>
      </c>
      <c r="D23" s="19">
        <v>10</v>
      </c>
      <c r="E23" s="19">
        <v>15</v>
      </c>
      <c r="F23" s="19">
        <v>10</v>
      </c>
      <c r="G23" s="19">
        <v>10</v>
      </c>
      <c r="H23" s="12"/>
    </row>
    <row r="24" spans="1:8" ht="30" customHeight="1" thickTop="1" thickBot="1" x14ac:dyDescent="0.3">
      <c r="B24" s="17"/>
      <c r="C24" s="14" t="s">
        <v>11</v>
      </c>
      <c r="D24" s="20">
        <f>IFERROR(SUM(D23*FeuilleDeTemps[[#Totals],[Heures normales]]), "")</f>
        <v>160</v>
      </c>
      <c r="E24" s="20">
        <f>IFERROR(SUM(E23*FeuilleDeTemps[[#Totals],[Heures supplémentaires]]), "")</f>
        <v>30</v>
      </c>
      <c r="F24" s="20">
        <f>IFERROR(SUM(F23*FeuilleDeTemps[[#Totals],[Maladie]]), "")</f>
        <v>80</v>
      </c>
      <c r="G24" s="20">
        <f>IFERROR(SUM(G23*FeuilleDeTemps[[#Totals],[Congés]]), "")</f>
        <v>80</v>
      </c>
      <c r="H24" s="20">
        <f>IFERROR(SUM(D24:G24), "")</f>
        <v>350</v>
      </c>
    </row>
    <row r="25" spans="1:8" ht="30" customHeight="1" thickTop="1" x14ac:dyDescent="0.25">
      <c r="A25" s="4"/>
      <c r="G25" s="18"/>
      <c r="H25" s="18"/>
    </row>
    <row r="26" spans="1:8" ht="30" customHeight="1" x14ac:dyDescent="0.25">
      <c r="B26" s="22" t="s">
        <v>6</v>
      </c>
      <c r="C26" s="22"/>
      <c r="D26" s="22"/>
      <c r="E26" s="22"/>
      <c r="F26" s="5"/>
      <c r="G26" s="11" t="s">
        <v>8</v>
      </c>
      <c r="H26" s="11"/>
    </row>
    <row r="27" spans="1:8" ht="30" customHeight="1" x14ac:dyDescent="0.25">
      <c r="A27" s="4"/>
      <c r="B27" s="24"/>
      <c r="C27" s="24"/>
      <c r="D27" s="24"/>
      <c r="E27" s="24"/>
      <c r="G27" s="18"/>
      <c r="H27" s="18"/>
    </row>
    <row r="28" spans="1:8" ht="30" customHeight="1" x14ac:dyDescent="0.25">
      <c r="B28" s="22" t="s">
        <v>7</v>
      </c>
      <c r="C28" s="22"/>
      <c r="D28" s="22"/>
      <c r="E28" s="22"/>
      <c r="F28" s="5"/>
      <c r="G28" s="11" t="s">
        <v>8</v>
      </c>
      <c r="H28" s="11"/>
    </row>
  </sheetData>
  <mergeCells count="13">
    <mergeCell ref="B1:F1"/>
    <mergeCell ref="B28:E28"/>
    <mergeCell ref="G3:H3"/>
    <mergeCell ref="B27:E27"/>
    <mergeCell ref="B26:E26"/>
    <mergeCell ref="B2:F2"/>
    <mergeCell ref="B3:C3"/>
    <mergeCell ref="B4:C4"/>
    <mergeCell ref="B5:C5"/>
    <mergeCell ref="D3:E3"/>
    <mergeCell ref="D4:E4"/>
    <mergeCell ref="D5:E5"/>
    <mergeCell ref="G2:H2"/>
  </mergeCells>
  <phoneticPr fontId="0" type="noConversion"/>
  <dataValidations count="27">
    <dataValidation allowBlank="1" showInputMessage="1" showErrorMessage="1" prompt="Créez une feuille de temps bihebdomadaire dans cette feuille de calcul. Le total des heures et le total de la paie sont calculés automatiquement" sqref="A1" xr:uid="{00000000-0002-0000-0000-000000000000}"/>
    <dataValidation allowBlank="1" showInputMessage="1" showErrorMessage="1" prompt="Le titre de cette feuille de calcul figure dans cette cellule" sqref="G2:H2" xr:uid="{00000000-0002-0000-0000-000001000000}"/>
    <dataValidation allowBlank="1" showInputMessage="1" showErrorMessage="1" prompt="Entrez le nom de la société dans cette cellule. Le titre de cette feuille de calcul figure dans la cellule G2. Entrez l’adresse de la société dans la cellule ci-dessous, et les informations relatives à l’employé dans les cellules B3 à H5" sqref="B1" xr:uid="{00000000-0002-0000-0000-000002000000}"/>
    <dataValidation allowBlank="1" showInputMessage="1" showErrorMessage="1" prompt="Entrez l’adresse de la société, l’adresse 2, la ville, l’État et le code postal dans cette cellule, et les dates de début et de fin de la période de paie dans les cellules H4 et H5" sqref="B2:F2" xr:uid="{00000000-0002-0000-0000-000003000000}"/>
    <dataValidation allowBlank="1" showInputMessage="1" showErrorMessage="1" prompt="Entrez le nom de l’employé dans la cellule de droite" sqref="B3:C3" xr:uid="{00000000-0002-0000-0000-000004000000}"/>
    <dataValidation allowBlank="1" showInputMessage="1" showErrorMessage="1" prompt="Entrez le nom de l’employé dans cette cellule" sqref="D3:E3" xr:uid="{00000000-0002-0000-0000-000005000000}"/>
    <dataValidation allowBlank="1" showInputMessage="1" showErrorMessage="1" prompt="Entrez le numéro de téléphone de l’employé dans la cellule à droite" sqref="F3" xr:uid="{00000000-0002-0000-0000-000006000000}"/>
    <dataValidation allowBlank="1" showInputMessage="1" showErrorMessage="1" prompt="Entrez le numéro de téléphone de l’employé dans cette cellule" sqref="G3:H3" xr:uid="{00000000-0002-0000-0000-000007000000}"/>
    <dataValidation allowBlank="1" showInputMessage="1" showErrorMessage="1" prompt="Entrez l’adresse de courrier de l’employé dans la cellule située à droite" sqref="B4:C4" xr:uid="{00000000-0002-0000-0000-000008000000}"/>
    <dataValidation allowBlank="1" showInputMessage="1" showErrorMessage="1" prompt="Entrez l’adresse de courriel de l’entreprise dans cette cellule" sqref="D4:E4" xr:uid="{00000000-0002-0000-0000-000009000000}"/>
    <dataValidation allowBlank="1" showInputMessage="1" showErrorMessage="1" prompt="Entrez le nom du responsable dans la cellule de droite" sqref="B5:C5" xr:uid="{00000000-0002-0000-0000-00000A000000}"/>
    <dataValidation allowBlank="1" showInputMessage="1" showErrorMessage="1" prompt="Entrez le nom du responsable dans cette cellule" sqref="D5:E5" xr:uid="{00000000-0002-0000-0000-00000B000000}"/>
    <dataValidation allowBlank="1" showInputMessage="1" showErrorMessage="1" prompt="Entrez la date de début de la période de paie dans la cellule située à droite" sqref="F4:G4" xr:uid="{00000000-0002-0000-0000-00000C000000}"/>
    <dataValidation allowBlank="1" showInputMessage="1" showErrorMessage="1" prompt="Entrez la date de début de la période de paie dans cette cellule" sqref="H4" xr:uid="{00000000-0002-0000-0000-00000D000000}"/>
    <dataValidation allowBlank="1" showInputMessage="1" showErrorMessage="1" prompt="Entrez la date de fin de la période de paie dans la cellule située à droite" sqref="F5:G5" xr:uid="{00000000-0002-0000-0000-00000E000000}"/>
    <dataValidation allowBlank="1" showInputMessage="1" showErrorMessage="1" prompt="Entrez la date de fin de la période de paie dans cette cellule" sqref="H5" xr:uid="{00000000-0002-0000-0000-00000F000000}"/>
    <dataValidation allowBlank="1" showInputMessage="1" showErrorMessage="1" prompt="La date est automatiquement mise à jour dans cette colonne sous ce titre en fonction des dates de début et de fin de la période de paie dans les cellules H4 et H5" sqref="C7" xr:uid="{00000000-0002-0000-0000-000010000000}"/>
    <dataValidation allowBlank="1" showInputMessage="1" showErrorMessage="1" prompt="Entrez les heures normales dans cette colonne sous ce titre" sqref="D7" xr:uid="{00000000-0002-0000-0000-000011000000}"/>
    <dataValidation allowBlank="1" showInputMessage="1" showErrorMessage="1" prompt="Entrez les heures supplémentaires dans cette colonne sous ce titre." sqref="E7" xr:uid="{00000000-0002-0000-0000-000012000000}"/>
    <dataValidation allowBlank="1" showInputMessage="1" showErrorMessage="1" prompt="Entrez les heures de maladie dans cette colonne sous ce titre" sqref="F7" xr:uid="{00000000-0002-0000-0000-000013000000}"/>
    <dataValidation allowBlank="1" showInputMessage="1" showErrorMessage="1" prompt="Entrez les congés dans cette colonne sous ce titre" sqref="G7" xr:uid="{00000000-0002-0000-0000-000014000000}"/>
    <dataValidation allowBlank="1" showInputMessage="1" showErrorMessage="1" prompt="Le nombre total d’heures est calculé automatiquement dans cette colonne sous ce titre" sqref="H7" xr:uid="{00000000-0002-0000-0000-000015000000}"/>
    <dataValidation allowBlank="1" showInputMessage="1" showErrorMessage="1" prompt="Entrez la signature de l’employé dans cette cellule" sqref="B25:E25" xr:uid="{00000000-0002-0000-0000-000016000000}"/>
    <dataValidation allowBlank="1" showInputMessage="1" showErrorMessage="1" prompt="Entrez la signature du responsable dans cette cellule" sqref="B27:E27" xr:uid="{00000000-0002-0000-0000-000017000000}"/>
    <dataValidation allowBlank="1" showInputMessage="1" showErrorMessage="1" prompt="Entrez la date dans cette cellule" sqref="G25:H25 G27:H27" xr:uid="{00000000-0002-0000-0000-000018000000}"/>
    <dataValidation allowBlank="1" showInputMessage="1" showErrorMessage="1" prompt="Entrez le taux horaire dans les cellules à droite" sqref="C23" xr:uid="{00000000-0002-0000-0000-000019000000}"/>
    <dataValidation allowBlank="1" showInputMessage="1" showErrorMessage="1" prompt="La total de la paie est calculé automatiquement dans les cellules à droite" sqref="C24" xr:uid="{00000000-0002-0000-0000-00001A000000}"/>
  </dataValidations>
  <printOptions horizontalCentered="1"/>
  <pageMargins left="0.5" right="0.5" top="0.75" bottom="0.75" header="0.5" footer="0.5"/>
  <pageSetup paperSize="9" scale="58" fitToHeight="0" orientation="portrait" r:id="rId1"/>
  <headerFooter differentFirst="1">
    <oddFooter>Page &amp;P of &amp;N</oddFooter>
  </headerFooter>
  <ignoredErrors>
    <ignoredError sqref="H8:H21" emptyCellReference="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8EC4FDDF-B702-420D-892D-B1278D015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06DF37A-2353-4A89-84D6-2D4129FAEC6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B969E0BB-7394-47FD-A4E9-79EC0AE9C77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TM16400630</ap:Template>
  <ap:ScaleCrop>false</ap:ScaleCrop>
  <ap:HeadingPairs>
    <vt:vector baseType="variant" size="4">
      <vt:variant>
        <vt:lpstr>Feuilles de calcul</vt:lpstr>
      </vt:variant>
      <vt:variant>
        <vt:i4>1</vt:i4>
      </vt:variant>
      <vt:variant>
        <vt:lpstr>Plages nommées</vt:lpstr>
      </vt:variant>
      <vt:variant>
        <vt:i4>7</vt:i4>
      </vt:variant>
    </vt:vector>
  </ap:HeadingPairs>
  <ap:TitlesOfParts>
    <vt:vector baseType="lpstr" size="8">
      <vt:lpstr>Feuille de temps bihebdomadaire</vt:lpstr>
      <vt:lpstr>'Feuille de temps bihebdomadaire'!Impression_des_titres</vt:lpstr>
      <vt:lpstr>LigneTitreRégion5..H24</vt:lpstr>
      <vt:lpstr>Titre1</vt:lpstr>
      <vt:lpstr>ZoneTitreLigne1..D5</vt:lpstr>
      <vt:lpstr>ZoneTitreLigne2..G3</vt:lpstr>
      <vt:lpstr>ZoneTitreLigne3..H5</vt:lpstr>
      <vt:lpstr>ZoneTitreLigne4..G23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2022-02-14T05:07:58Z</dcterms:created>
  <dcterms:modified xsi:type="dcterms:W3CDTF">2022-05-25T09:13:25Z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