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mc:AlternateContent xmlns:mc="http://schemas.openxmlformats.org/markup-compatibility/2006">
    <mc:Choice Requires="x15">
      <x15ac:absPath xmlns:x15ac="http://schemas.microsoft.com/office/spreadsheetml/2010/11/ac" url="C:\Users\zalu\Desktop\Temp2\fr-CA\target\"/>
    </mc:Choice>
  </mc:AlternateContent>
  <xr:revisionPtr revIDLastSave="0" documentId="13_ncr:1_{F5F6A890-0DDF-463E-86B5-980B6CCF7778}" xr6:coauthVersionLast="34" xr6:coauthVersionMax="34" xr10:uidLastSave="{00000000-0000-0000-0000-000000000000}"/>
  <bookViews>
    <workbookView xWindow="0" yWindow="0" windowWidth="21600" windowHeight="10575" xr2:uid="{00000000-000D-0000-FFFF-FFFF00000000}"/>
  </bookViews>
  <sheets>
    <sheet name="Suivi de factures" sheetId="1" r:id="rId1"/>
  </sheets>
  <definedNames>
    <definedName name="_xlnm.Print_Titles" localSheetId="0">'Suivi de factures'!$2:$2</definedName>
    <definedName name="TitreColonne1">Factures[[#Headers],[N° Facture]]</definedName>
  </definedNames>
  <calcPr calcId="179017"/>
</workbook>
</file>

<file path=xl/calcChain.xml><?xml version="1.0" encoding="utf-8"?>
<calcChain xmlns="http://schemas.openxmlformats.org/spreadsheetml/2006/main">
  <c r="D7" i="1" l="1"/>
  <c r="D6" i="1"/>
  <c r="C6" i="1"/>
  <c r="I8" i="1" l="1"/>
  <c r="I7" i="1"/>
  <c r="I6" i="1"/>
  <c r="G6" i="1" s="1"/>
  <c r="J6" i="1" s="1"/>
  <c r="I5" i="1"/>
  <c r="I4" i="1"/>
  <c r="I3" i="1"/>
  <c r="D3" i="1"/>
  <c r="D4" i="1"/>
  <c r="D5" i="1"/>
  <c r="D8" i="1"/>
  <c r="C8" i="1"/>
  <c r="C7" i="1"/>
  <c r="C5" i="1"/>
  <c r="C4" i="1"/>
  <c r="C3" i="1"/>
  <c r="G8" i="1" l="1"/>
  <c r="J8" i="1" s="1"/>
  <c r="G5" i="1"/>
  <c r="J5" i="1" s="1"/>
  <c r="G7" i="1"/>
  <c r="J7" i="1" s="1"/>
  <c r="G4" i="1"/>
  <c r="J4" i="1" s="1"/>
  <c r="G3" i="1"/>
  <c r="J3" i="1" s="1"/>
  <c r="F9" i="1"/>
  <c r="H9" i="1"/>
  <c r="J9" i="1" l="1"/>
</calcChain>
</file>

<file path=xl/sharedStrings.xml><?xml version="1.0" encoding="utf-8"?>
<sst xmlns="http://schemas.openxmlformats.org/spreadsheetml/2006/main" count="17" uniqueCount="15">
  <si>
    <t>Suivi de factures</t>
  </si>
  <si>
    <t>N° Facture</t>
  </si>
  <si>
    <t>Total</t>
  </si>
  <si>
    <t>Date</t>
  </si>
  <si>
    <t>Échéance du paiement</t>
  </si>
  <si>
    <t>Nom du client</t>
  </si>
  <si>
    <t>Durand</t>
  </si>
  <si>
    <t>Contoso</t>
  </si>
  <si>
    <t>Jonathon Haas</t>
  </si>
  <si>
    <t>Stephanie Bourne</t>
  </si>
  <si>
    <t xml:space="preserve">Montant </t>
  </si>
  <si>
    <t xml:space="preserve">Frais de retard </t>
  </si>
  <si>
    <t>Total payé</t>
  </si>
  <si>
    <t>Date de paiement</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</si>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</sst>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 * #,##0.00_)\ [$$-C0C]_ ;_ * \(#,##0.00\)\ [$$-C0C]_ ;_ * &quot;-&quot;??_)\ [$$-C0C]_ ;_ @_ "/>
    <numFmt numFmtId="166" formatCode="_-[$$-1009]* #,##0.00_-;\-[$$-1009]* #,##0.00_-;_-[$$-1009]* &quot;-&quot;??_-;_-@_-"/>
  </numFmts>
  <fonts count="3" x14ac:knownFonts="1">
    <font>
      <sz val="11"/>
      <color theme="1"/>
      <name val="Calibri"/>
      <family val="2"/>
      <scheme val="minor"/>
    </font>
    <font>
      <sz val="11"/>
      <color theme="1"/>
      <name val="Calibri"/>
      <family val="2"/>
      <scheme val="minor"/>
    </font>
    <font>
      <b/>
      <sz val="18"/>
      <color theme="4" tint="-0.24994659260841701"/>
      <name val="Calibri"/>
      <family val="2"/>
      <scheme val="major"/>
    </font>
  </fonts>
  <fills count="2">
    <fill>
      <patternFill patternType="none"/>
    </fill>
    <fill>
      <patternFill patternType="gray125"/>
    </fill>
  </fills>
  <borders count="1">
    <border>
      <left/>
      <right/>
      <top/>
      <bottom/>
      <diagonal/>
    </border>
  </borders>
  <cellStyleXfs count="4">
    <xf numFmtId="0" fontId="0" fillId="0" borderId="0">
      <alignment wrapText="1"/>
    </xf>
    <xf numFmtId="44" fontId="1" fillId="0" borderId="0" applyFont="0" applyFill="0" applyBorder="0" applyAlignment="0" applyProtection="0"/>
    <xf numFmtId="0" fontId="2" fillId="0" borderId="0" applyNumberFormat="0" applyFill="0" applyBorder="0" applyProtection="0"/>
    <xf numFmtId="14" fontId="1" fillId="0" borderId="0" applyFont="0" applyFill="0" applyBorder="0" applyAlignment="0">
      <alignment wrapText="1"/>
    </xf>
  </cellStyleXfs>
  <cellXfs count="9">
    <xf numFmtId="0" fontId="0" fillId="0" borderId="0" xfId="0">
      <alignment wrapText="1"/>
    </xf>
    <xf numFmtId="0" fontId="0" fillId="0" borderId="0" xfId="0" applyFont="1">
      <alignment wrapText="1"/>
    </xf>
    <xf numFmtId="0" fontId="0" fillId="0" borderId="0" xfId="0" applyFont="1" applyBorder="1">
      <alignment wrapText="1"/>
    </xf>
    <xf numFmtId="0" fontId="2" fillId="0" borderId="0" xfId="2" applyAlignment="1"/>
    <xf numFmtId="14" fontId="0" fillId="0" borderId="0" xfId="3" applyFont="1">
      <alignment wrapText="1"/>
    </xf>
    <xf numFmtId="165" fontId="0" fillId="0" borderId="0" xfId="1" applyNumberFormat="1" applyFont="1" applyAlignment="1">
      <alignment wrapText="1"/>
    </xf>
    <xf numFmtId="165" fontId="0" fillId="0" borderId="0" xfId="1" applyNumberFormat="1" applyFont="1" applyBorder="1" applyAlignment="1">
      <alignment wrapText="1"/>
    </xf>
    <xf numFmtId="165" fontId="0" fillId="0" borderId="0" xfId="0" applyNumberFormat="1" applyFont="1">
      <alignment wrapText="1"/>
    </xf>
    <xf numFmtId="166" fontId="0" fillId="0" borderId="0" xfId="0" applyNumberFormat="1" applyFont="1">
      <alignment wrapText="1"/>
    </xf>
  </cellXfs>
  <cellStyles count="4">
    <cellStyle name="Currency" xfId="1" builtinId="4"/>
    <cellStyle name="Date" xfId="3" xr:uid="{00000000-0005-0000-0000-000001000000}"/>
    <cellStyle name="Normal" xfId="0" builtinId="0" customBuiltin="1"/>
    <cellStyle name="Title" xfId="2" builtinId="15" customBuiltin="1"/>
  </cellStyles>
  <dxfs count="21">
    <dxf>
      <font>
        <strike val="0"/>
        <outline val="0"/>
        <shadow val="0"/>
        <u val="none"/>
        <vertAlign val="baseline"/>
        <sz val="11"/>
        <color theme="1"/>
        <name val="Calibri"/>
        <scheme val="minor"/>
      </font>
      <numFmt numFmtId="165" formatCode="_ * #,##0.00_)\ [$$-C0C]_ ;_ * \(#,##0.00\)\ [$$-C0C]_ ;_ * &quot;-&quot;??_)\ [$$-C0C]_ ;_ @_ "/>
    </dxf>
    <dxf>
      <font>
        <b val="0"/>
        <i val="0"/>
        <strike val="0"/>
        <condense val="0"/>
        <extend val="0"/>
        <outline val="0"/>
        <shadow val="0"/>
        <u val="none"/>
        <vertAlign val="baseline"/>
        <sz val="11"/>
        <color theme="1"/>
        <name val="Calibri"/>
        <family val="2"/>
        <scheme val="minor"/>
      </font>
      <numFmt numFmtId="166" formatCode="_-[$$-1009]* #,##0.00_-;\-[$$-1009]* #,##0.00_-;_-[$$-1009]* &quot;-&quot;??_-;_-@_-"/>
    </dxf>
    <dxf>
      <font>
        <strike val="0"/>
        <outline val="0"/>
        <shadow val="0"/>
        <u val="none"/>
        <vertAlign val="baseline"/>
        <sz val="11"/>
        <color theme="1"/>
        <name val="Calibri"/>
        <scheme val="minor"/>
      </font>
      <numFmt numFmtId="165" formatCode="_ * #,##0.00_)\ [$$-C0C]_ ;_ * \(#,##0.00\)\ [$$-C0C]_ ;_ * &quot;-&quot;??_)\ [$$-C0C]_ ;_ @_ "/>
    </dxf>
    <dxf>
      <font>
        <strike val="0"/>
        <outline val="0"/>
        <shadow val="0"/>
        <u val="none"/>
        <vertAlign val="baseline"/>
        <sz val="11"/>
        <color theme="1"/>
        <name val="Calibri"/>
        <scheme val="minor"/>
      </font>
      <numFmt numFmtId="165" formatCode="_ * #,##0.00_)\ [$$-C0C]_ ;_ * \(#,##0.00\)\ [$$-C0C]_ ;_ * &quot;-&quot;??_)\ [$$-C0C]_ ;_ @_ "/>
    </dxf>
    <dxf>
      <font>
        <strike val="0"/>
        <outline val="0"/>
        <shadow val="0"/>
        <u val="none"/>
        <vertAlign val="baseline"/>
        <sz val="11"/>
        <color theme="1"/>
        <name val="Calibri"/>
        <scheme val="minor"/>
      </font>
      <numFmt numFmtId="165" formatCode="_ * #,##0.00_)\ [$$-C0C]_ ;_ * \(#,##0.00\)\ [$$-C0C]_ ;_ * &quot;-&quot;??_)\ [$$-C0C]_ ;_ @_ "/>
    </dxf>
    <dxf>
      <font>
        <b val="0"/>
        <i val="0"/>
        <strike val="0"/>
        <condense val="0"/>
        <extend val="0"/>
        <outline val="0"/>
        <shadow val="0"/>
        <u val="none"/>
        <vertAlign val="baseline"/>
        <sz val="11"/>
        <color theme="1"/>
        <name val="Calibri"/>
        <family val="2"/>
        <scheme val="minor"/>
      </font>
      <numFmt numFmtId="34" formatCode="_(&quot;$&quot;* #,##0.00_);_(&quot;$&quot;* \(#,##0.00\);_(&quot;$&quot;* &quot;-&quot;??_);_(@_)"/>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_-* #,##0.00\ &quot;€&quot;_-;\-* #,##0.00\ &quot;€&quot;_-;_-* &quot;-&quot;??\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s" displayName="Factures" ref="B2:J9" totalsRowCount="1" headerRowDxfId="19" dataDxfId="18" totalsRowDxfId="17">
  <autoFilter ref="B2:J8" xr:uid="{00000000-0009-0000-0100-000001000000}"/>
  <sortState ref="B3:J8">
    <sortCondition ref="B2:B8"/>
  </sortState>
  <tableColumns count="9">
    <tableColumn id="1" xr3:uid="{00000000-0010-0000-0000-000001000000}" name="N° Facture" totalsRowLabel="Total" dataDxfId="16" totalsRowDxfId="15"/>
    <tableColumn id="2" xr3:uid="{00000000-0010-0000-0000-000002000000}" name="Date" dataDxfId="14" totalsRowDxfId="13" dataCellStyle="Date"/>
    <tableColumn id="3" xr3:uid="{00000000-0010-0000-0000-000003000000}" name="Échéance du paiement" dataDxfId="12" totalsRowDxfId="11" dataCellStyle="Date"/>
    <tableColumn id="4" xr3:uid="{00000000-0010-0000-0000-000004000000}" name="Nom du client" totalsRowDxfId="10" dataCellStyle="Normal"/>
    <tableColumn id="5" xr3:uid="{00000000-0010-0000-0000-000005000000}" name="Montant " totalsRowFunction="sum" dataDxfId="4" totalsRowDxfId="9"/>
    <tableColumn id="6" xr3:uid="{00000000-0010-0000-0000-000006000000}" name="Frais de retard " dataDxfId="3" totalsRowDxfId="8">
      <calculatedColumnFormula>IFERROR(IF(Factures[[#This Row],[Échéance du paiement]]&gt;=Factures[[#This Row],[Date de paiement]],,5), "")</calculatedColumnFormula>
    </tableColumn>
    <tableColumn id="7" xr3:uid="{00000000-0010-0000-0000-000007000000}" name="Total payé" totalsRowFunction="sum" dataDxfId="2" totalsRowDxfId="1"/>
    <tableColumn id="8" xr3:uid="{00000000-0010-0000-0000-000008000000}" name="Date de paiement" dataDxfId="7" totalsRowDxfId="6" dataCellStyle="Date"/>
    <tableColumn id="9" xr3:uid="{00000000-0010-0000-0000-000009000000}" name="Solde" totalsRowFunction="sum" dataDxfId="0" totalsRowDxfId="5">
      <calculatedColumnFormula>IFERROR(Factures[[#This Row],[Montant ]]-Factures[[#This Row],[Total payé]]+Factures[[#This Row],[Frais de retard ]], "")</calculatedColumnFormula>
    </tableColumn>
  </tableColumns>
  <tableStyleInfo name="TableStyleMedium9" showFirstColumn="0" showLastColumn="0" showRowStripes="1" showColumnStripes="0"/>
  <extLst>
    <ext xmlns:x14="http://schemas.microsoft.com/office/spreadsheetml/2009/9/main" uri="{504A1905-F514-4f6f-8877-14C23A59335A}">
      <x14:table altTextSummary="Entrez le numéro de facture, la date, l’échéance de paiement, le nom du client, le montant, le total payé et la date de paiement. Le solde et les frais de retard sont calculés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
  <sheetViews>
    <sheetView showGridLines="0" tabSelected="1" workbookViewId="0"/>
  </sheetViews>
  <sheetFormatPr defaultColWidth="9.140625" defaultRowHeight="30" customHeight="1" x14ac:dyDescent="0.25"/>
  <cols>
    <col min="1" max="1" width="2.7109375" customWidth="1"/>
    <col min="2" max="4" width="15.7109375" customWidth="1"/>
    <col min="5" max="5" width="48.7109375" customWidth="1"/>
    <col min="6" max="8" width="20.7109375" customWidth="1"/>
    <col min="9" max="9" width="15.7109375" customWidth="1"/>
    <col min="10" max="10" width="20.7109375" customWidth="1"/>
    <col min="11" max="11" width="2.7109375" customWidth="1"/>
  </cols>
  <sheetData>
    <row r="1" spans="2:10" ht="38.25" customHeight="1" x14ac:dyDescent="0.35">
      <c r="B1" s="3" t="s">
        <v>0</v>
      </c>
    </row>
    <row r="2" spans="2:10" ht="30" customHeight="1" x14ac:dyDescent="0.25">
      <c r="B2" s="1" t="s">
        <v>1</v>
      </c>
      <c r="C2" s="1" t="s">
        <v>3</v>
      </c>
      <c r="D2" s="1" t="s">
        <v>4</v>
      </c>
      <c r="E2" t="s">
        <v>5</v>
      </c>
      <c r="F2" t="s">
        <v>10</v>
      </c>
      <c r="G2" t="s">
        <v>11</v>
      </c>
      <c r="H2" s="1" t="s">
        <v>12</v>
      </c>
      <c r="I2" s="1" t="s">
        <v>13</v>
      </c>
      <c r="J2" s="1" t="s">
        <v>14</v>
      </c>
    </row>
    <row r="3" spans="2:10" ht="30" customHeight="1" x14ac:dyDescent="0.25">
      <c r="B3" s="1">
        <v>1001</v>
      </c>
      <c r="C3" s="4">
        <f ca="1">DATE(YEAR(TODAY()),1,15)</f>
        <v>43115</v>
      </c>
      <c r="D3" s="4">
        <f ca="1">DATE(YEAR(TODAY()),2,15)</f>
        <v>43146</v>
      </c>
      <c r="E3" t="s">
        <v>6</v>
      </c>
      <c r="F3" s="5">
        <v>20199</v>
      </c>
      <c r="G3" s="5">
        <f ca="1">IFERROR(IF(Factures[[#This Row],[Échéance du paiement]]&gt;=Factures[[#This Row],[Date de paiement]],,5), "")</f>
        <v>0</v>
      </c>
      <c r="H3" s="5">
        <v>20199</v>
      </c>
      <c r="I3" s="4">
        <f ca="1">DATE(YEAR(TODAY()),2,1)</f>
        <v>43132</v>
      </c>
      <c r="J3" s="5">
        <f ca="1">IFERROR(Factures[[#This Row],[Montant ]]-Factures[[#This Row],[Total payé]]+Factures[[#This Row],[Frais de retard ]], "")</f>
        <v>0</v>
      </c>
    </row>
    <row r="4" spans="2:10" ht="30" customHeight="1" x14ac:dyDescent="0.25">
      <c r="B4" s="1">
        <v>1002</v>
      </c>
      <c r="C4" s="4">
        <f ca="1">DATE(YEAR(TODAY()),2,11)</f>
        <v>43142</v>
      </c>
      <c r="D4" s="4">
        <f ca="1">DATE(YEAR(TODAY()),4,1)</f>
        <v>43191</v>
      </c>
      <c r="E4" t="s">
        <v>6</v>
      </c>
      <c r="F4" s="5">
        <v>15700</v>
      </c>
      <c r="G4" s="5">
        <f ca="1">IFERROR(IF(Factures[[#This Row],[Échéance du paiement]]&gt;=Factures[[#This Row],[Date de paiement]],,5), "")</f>
        <v>5</v>
      </c>
      <c r="H4" s="5">
        <v>7500</v>
      </c>
      <c r="I4" s="4">
        <f ca="1">DATE(YEAR(TODAY()),4,10)</f>
        <v>43200</v>
      </c>
      <c r="J4" s="5">
        <f ca="1">IFERROR(Factures[[#This Row],[Montant ]]-Factures[[#This Row],[Total payé]]+Factures[[#This Row],[Frais de retard ]], "")</f>
        <v>8205</v>
      </c>
    </row>
    <row r="5" spans="2:10" ht="30" customHeight="1" x14ac:dyDescent="0.25">
      <c r="B5" s="2">
        <v>1003</v>
      </c>
      <c r="C5" s="4">
        <f ca="1">DATE(YEAR(TODAY()),2,17)</f>
        <v>43148</v>
      </c>
      <c r="D5" s="4">
        <f ca="1">DATE(YEAR(TODAY()),4,15)</f>
        <v>43205</v>
      </c>
      <c r="E5" t="s">
        <v>7</v>
      </c>
      <c r="F5" s="6">
        <v>13799</v>
      </c>
      <c r="G5" s="5">
        <f ca="1">IFERROR(IF(Factures[[#This Row],[Échéance du paiement]]&gt;=Factures[[#This Row],[Date de paiement]],,5), "")</f>
        <v>0</v>
      </c>
      <c r="H5" s="6">
        <v>5500</v>
      </c>
      <c r="I5" s="4">
        <f ca="1">DATE(YEAR(TODAY()),3,17)</f>
        <v>43176</v>
      </c>
      <c r="J5" s="5">
        <f ca="1">IFERROR(Factures[[#This Row],[Montant ]]-Factures[[#This Row],[Total payé]]+Factures[[#This Row],[Frais de retard ]], "")</f>
        <v>8299</v>
      </c>
    </row>
    <row r="6" spans="2:10" ht="30" customHeight="1" x14ac:dyDescent="0.25">
      <c r="B6" s="2">
        <v>1004</v>
      </c>
      <c r="C6" s="4">
        <f ca="1">DATE(YEAR(TODAY()),3,8)</f>
        <v>43167</v>
      </c>
      <c r="D6" s="4">
        <f ca="1">DATE(YEAR(TODAY()),4,1)</f>
        <v>43191</v>
      </c>
      <c r="E6" t="s">
        <v>8</v>
      </c>
      <c r="F6" s="6">
        <v>120</v>
      </c>
      <c r="G6" s="5">
        <f ca="1">IFERROR(IF(Factures[[#This Row],[Échéance du paiement]]&gt;=Factures[[#This Row],[Date de paiement]],,5), "")</f>
        <v>5</v>
      </c>
      <c r="H6" s="6">
        <v>75</v>
      </c>
      <c r="I6" s="4">
        <f ca="1">DATE(YEAR(TODAY()),4,16)</f>
        <v>43206</v>
      </c>
      <c r="J6" s="5">
        <f ca="1">IFERROR(Factures[[#This Row],[Montant ]]-Factures[[#This Row],[Total payé]]+Factures[[#This Row],[Frais de retard ]], "")</f>
        <v>50</v>
      </c>
    </row>
    <row r="7" spans="2:10" ht="30" customHeight="1" x14ac:dyDescent="0.25">
      <c r="B7" s="1">
        <v>1005</v>
      </c>
      <c r="C7" s="4">
        <f ca="1">DATE(YEAR(TODAY()),3,17)</f>
        <v>43176</v>
      </c>
      <c r="D7" s="4">
        <f ca="1">DATE(YEAR(TODAY()),4,30)</f>
        <v>43220</v>
      </c>
      <c r="E7" t="s">
        <v>7</v>
      </c>
      <c r="F7" s="5">
        <v>150</v>
      </c>
      <c r="G7" s="5">
        <f ca="1">IFERROR(IF(Factures[[#This Row],[Échéance du paiement]]&gt;=Factures[[#This Row],[Date de paiement]],,5), "")</f>
        <v>0</v>
      </c>
      <c r="H7" s="5">
        <v>75</v>
      </c>
      <c r="I7" s="4">
        <f ca="1">DATE(YEAR(TODAY()),4,11)</f>
        <v>43201</v>
      </c>
      <c r="J7" s="5">
        <f ca="1">IFERROR(Factures[[#This Row],[Montant ]]-Factures[[#This Row],[Total payé]]+Factures[[#This Row],[Frais de retard ]], "")</f>
        <v>75</v>
      </c>
    </row>
    <row r="8" spans="2:10" ht="30" customHeight="1" x14ac:dyDescent="0.25">
      <c r="B8" s="1">
        <v>1006</v>
      </c>
      <c r="C8" s="4">
        <f ca="1">DATE(YEAR(TODAY()),4,1)</f>
        <v>43191</v>
      </c>
      <c r="D8" s="4">
        <f ca="1">DATE(YEAR(TODAY()),6,1)</f>
        <v>43252</v>
      </c>
      <c r="E8" t="s">
        <v>9</v>
      </c>
      <c r="F8" s="5">
        <v>1475</v>
      </c>
      <c r="G8" s="5">
        <f ca="1">IFERROR(IF(Factures[[#This Row],[Échéance du paiement]]&gt;=Factures[[#This Row],[Date de paiement]],,5), "")</f>
        <v>0</v>
      </c>
      <c r="H8" s="5">
        <v>1200</v>
      </c>
      <c r="I8" s="4">
        <f ca="1">DATE(YEAR(TODAY()),4,28)</f>
        <v>43218</v>
      </c>
      <c r="J8" s="5">
        <f ca="1">IFERROR(Factures[[#This Row],[Montant ]]-Factures[[#This Row],[Total payé]]+Factures[[#This Row],[Frais de retard ]], "")</f>
        <v>275</v>
      </c>
    </row>
    <row r="9" spans="2:10" ht="30" customHeight="1" x14ac:dyDescent="0.25">
      <c r="B9" s="1" t="s">
        <v>2</v>
      </c>
      <c r="C9" s="1"/>
      <c r="D9" s="1"/>
      <c r="E9" s="1"/>
      <c r="F9" s="7">
        <f>SUBTOTAL(109,Factures[[Montant ]])</f>
        <v>51443</v>
      </c>
      <c r="G9" s="1"/>
      <c r="H9" s="8">
        <f>SUBTOTAL(109,Factures[Total payé])</f>
        <v>34549</v>
      </c>
      <c r="I9" s="1"/>
      <c r="J9" s="7">
        <f ca="1">SUBTOTAL(109,Factures[Solde])</f>
        <v>16904</v>
      </c>
    </row>
  </sheetData>
  <conditionalFormatting sqref="G3:G8 J3:J8">
    <cfRule type="cellIs" dxfId="20" priority="2" operator="greaterThan">
      <formula>0</formula>
    </cfRule>
  </conditionalFormatting>
  <dataValidations count="11">
    <dataValidation allowBlank="1" showInputMessage="1" showErrorMessage="1" prompt="Créez un suivi de factures vos activités dans cette feuille de calcul. Entrez les détails dans le tableau Factures." sqref="A1" xr:uid="{00000000-0002-0000-0000-000000000000}"/>
    <dataValidation allowBlank="1" showInputMessage="1" showErrorMessage="1" prompt="Le titre de cette feuille de calcul se trouve dans cette cellule" sqref="B1" xr:uid="{00000000-0002-0000-0000-000001000000}"/>
    <dataValidation allowBlank="1" showInputMessage="1" showErrorMessage="1" prompt="Entrez le numéro de la facture dans cette colonne sous ce titre. Utilisez des filtres de titres pour trouver des entrées spécifiques" sqref="B2" xr:uid="{00000000-0002-0000-0000-000002000000}"/>
    <dataValidation allowBlank="1" showInputMessage="1" showErrorMessage="1" prompt="Entrez la date dans cette colonne sous ce titre" sqref="C2" xr:uid="{00000000-0002-0000-0000-000003000000}"/>
    <dataValidation allowBlank="1" showInputMessage="1" showErrorMessage="1" prompt="Entrez la date d’échéance du paiement dans cette colonne sous ce titre" sqref="D2" xr:uid="{00000000-0002-0000-0000-000004000000}"/>
    <dataValidation allowBlank="1" showInputMessage="1" showErrorMessage="1" prompt="Entrez le nom du client dans cette colonne sous ce titre" sqref="E2" xr:uid="{00000000-0002-0000-0000-000005000000}"/>
    <dataValidation allowBlank="1" showInputMessage="1" showErrorMessage="1" prompt="Entrez le montant dans cette colonne sous ce titre" sqref="F2" xr:uid="{00000000-0002-0000-0000-000006000000}"/>
    <dataValidation allowBlank="1" showInputMessage="1" showErrorMessage="1" prompt="Les frais de retard sont mis à jour automatiquement dans cette colonne sous ce titre." sqref="G2" xr:uid="{00000000-0002-0000-0000-000007000000}"/>
    <dataValidation allowBlank="1" showInputMessage="1" showErrorMessage="1" prompt="Entrez le montant total payé dans cette colonne sous ce titre" sqref="H2" xr:uid="{00000000-0002-0000-0000-000008000000}"/>
    <dataValidation allowBlank="1" showInputMessage="1" showErrorMessage="1" prompt="Entrez la date de paiement dans cette colonne sous ce titre" sqref="I2" xr:uid="{00000000-0002-0000-0000-000009000000}"/>
    <dataValidation allowBlank="1" showInputMessage="1" showErrorMessage="1" prompt="Le solde est mis à jour automatiquement dans cette colonne sous ce titre" sqref="J2" xr:uid="{00000000-0002-0000-0000-00000A000000}"/>
  </dataValidations>
  <printOptions horizontalCentered="1"/>
  <pageMargins left="0.5" right="0.5" top="0.5" bottom="0.5" header="0.3" footer="0.3"/>
  <pageSetup scale="64" fitToHeight="0" orientation="landscape" r:id="rId1"/>
  <headerFooter differentFirst="1">
    <oddFooter>Page &amp;P of &amp;N</oddFooter>
  </headerFooter>
  <ignoredErrors>
    <ignoredError sqref="C7 D5"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Suivi de factures</vt:lpstr>
      <vt:lpstr>'Suivi de factures'!Print_Titles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2017-03-09T05:01:45Z</dcterms:created>
  <dcterms:modified xsi:type="dcterms:W3CDTF">2018-07-05T02:21:04Z</dcterms:modified>
</cp:coreProperties>
</file>