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codeName="ThisWorkbook"/>
  <xr:revisionPtr revIDLastSave="0" documentId="10_ncr:8100000_{BE9CF5E7-F64E-4A68-B829-7E6290864C5E}" xr6:coauthVersionLast="34" xr6:coauthVersionMax="34" xr10:uidLastSave="{00000000-0000-0000-0000-000000000000}"/>
  <bookViews>
    <workbookView xWindow="930" yWindow="0" windowWidth="28620" windowHeight="12495" xr2:uid="{00000000-000D-0000-FFFF-FFFF00000000}"/>
  </bookViews>
  <sheets>
    <sheet name="Journal de carte de crédit" sheetId="2" r:id="rId1"/>
  </sheets>
  <definedNames>
    <definedName name="_xlnm.Print_Titles" localSheetId="0">'Journal de carte de crédit'!$3:$3</definedName>
    <definedName name="TitreColonne1">Données[[#Headers],[Date]]</definedName>
  </definedNames>
  <calcPr calcId="162913"/>
</workbook>
</file>

<file path=xl/calcChain.xml><?xml version="1.0" encoding="utf-8"?>
<calcChain xmlns="http://schemas.openxmlformats.org/spreadsheetml/2006/main">
  <c r="B8" i="2" l="1"/>
  <c r="B7" i="2"/>
  <c r="B6" i="2"/>
  <c r="B5" i="2"/>
  <c r="B4" i="2"/>
  <c r="B9" i="2" l="1"/>
  <c r="G9" i="2"/>
  <c r="G8" i="2"/>
  <c r="G7" i="2"/>
  <c r="G6" i="2"/>
  <c r="G5" i="2"/>
  <c r="G4" i="2"/>
  <c r="D10" i="2"/>
  <c r="F10" i="2"/>
</calcChain>
</file>

<file path=xl/sharedStrings.xml><?xml version="1.0" encoding="utf-8"?>
<sst xmlns="http://schemas.openxmlformats.org/spreadsheetml/2006/main" count="21" uniqueCount="19">
  <si>
    <t>Nom de la carte de crédit</t>
  </si>
  <si>
    <t>Entrez les paiements sous forme de montants négatifs dans le tableau ci-dessous.</t>
  </si>
  <si>
    <t>Date</t>
  </si>
  <si>
    <t>Total</t>
  </si>
  <si>
    <t>Description</t>
  </si>
  <si>
    <t>Solde existant</t>
  </si>
  <si>
    <t>Paiement de juin</t>
  </si>
  <si>
    <t>Cadre</t>
  </si>
  <si>
    <t>Vin</t>
  </si>
  <si>
    <t>Ticket pour l’île Maurice</t>
  </si>
  <si>
    <t>Montant</t>
  </si>
  <si>
    <t>Nom du vendeur</t>
  </si>
  <si>
    <t>Banque du Vaucluse</t>
  </si>
  <si>
    <t>Northwind Traders</t>
  </si>
  <si>
    <t>Coho Winery</t>
  </si>
  <si>
    <t>Blue Yonder Airlines</t>
  </si>
  <si>
    <t>Frais de transaction</t>
  </si>
  <si>
    <t>Solde
(sans les intérêts)</t>
  </si>
  <si>
    <t>Retrait d'argent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</si>
</sst>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_);_(* \(#,##0.00\);_(* &quot;-&quot;??_);_(@_)"/>
    <numFmt numFmtId="168" formatCode="#,##0.00\ [$$-C0C]"/>
  </numFmts>
  <fonts count="19" x14ac:knownFonts="1">
    <font>
      <sz val="11"/>
      <color theme="1" tint="0.24994659260841701"/>
      <name val="Euphemia"/>
      <family val="2"/>
      <scheme val="minor"/>
    </font>
    <font>
      <sz val="11"/>
      <color theme="1"/>
      <name val="Euphemia"/>
      <family val="2"/>
      <scheme val="minor"/>
    </font>
    <font>
      <sz val="36"/>
      <color theme="4" tint="-0.499984740745262"/>
      <name val="Century Gothic"/>
      <family val="2"/>
      <scheme val="major"/>
    </font>
    <font>
      <sz val="14"/>
      <color theme="4"/>
      <name val="Century Gothic"/>
      <family val="2"/>
      <scheme val="major"/>
    </font>
    <font>
      <sz val="11"/>
      <color theme="1" tint="0.24994659260841701"/>
      <name val="Euphemia"/>
      <family val="2"/>
      <scheme val="minor"/>
    </font>
    <font>
      <i/>
      <sz val="11"/>
      <color theme="1" tint="0.34998626667073579"/>
      <name val="Century Gothic"/>
      <family val="2"/>
      <scheme val="major"/>
    </font>
    <font>
      <b/>
      <sz val="11"/>
      <color theme="3"/>
      <name val="Euphemia"/>
      <family val="2"/>
      <scheme val="minor"/>
    </font>
    <font>
      <sz val="11"/>
      <color rgb="FF006100"/>
      <name val="Euphemia"/>
      <family val="2"/>
      <scheme val="minor"/>
    </font>
    <font>
      <sz val="11"/>
      <color rgb="FF9C0006"/>
      <name val="Euphemia"/>
      <family val="2"/>
      <scheme val="minor"/>
    </font>
    <font>
      <sz val="11"/>
      <color rgb="FF9C5700"/>
      <name val="Euphemia"/>
      <family val="2"/>
      <scheme val="minor"/>
    </font>
    <font>
      <sz val="11"/>
      <color rgb="FF3F3F76"/>
      <name val="Euphemia"/>
      <family val="2"/>
      <scheme val="minor"/>
    </font>
    <font>
      <b/>
      <sz val="11"/>
      <color rgb="FF3F3F3F"/>
      <name val="Euphemia"/>
      <family val="2"/>
      <scheme val="minor"/>
    </font>
    <font>
      <b/>
      <sz val="11"/>
      <color rgb="FFFA7D00"/>
      <name val="Euphemia"/>
      <family val="2"/>
      <scheme val="minor"/>
    </font>
    <font>
      <sz val="11"/>
      <color rgb="FFFA7D00"/>
      <name val="Euphemia"/>
      <family val="2"/>
      <scheme val="minor"/>
    </font>
    <font>
      <b/>
      <sz val="11"/>
      <color theme="0"/>
      <name val="Euphemia"/>
      <family val="2"/>
      <scheme val="minor"/>
    </font>
    <font>
      <sz val="11"/>
      <color rgb="FFFF0000"/>
      <name val="Euphemia"/>
      <family val="2"/>
      <scheme val="minor"/>
    </font>
    <font>
      <i/>
      <sz val="11"/>
      <color rgb="FF7F7F7F"/>
      <name val="Euphemia"/>
      <family val="2"/>
      <scheme val="minor"/>
    </font>
    <font>
      <b/>
      <sz val="11"/>
      <color theme="1"/>
      <name val="Euphemia"/>
      <family val="2"/>
      <scheme val="minor"/>
    </font>
    <font>
      <sz val="11"/>
      <color theme="0"/>
      <name val="Euphemia"/>
      <family val="2"/>
      <scheme val="minor"/>
    </font>
  </fonts>
  <fills count="34">
    <fill>
      <patternFill patternType="none"/>
    </fill>
    <fill>
      <patternFill patternType="gray125"/>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wrapText="1"/>
    </xf>
    <xf numFmtId="0" fontId="5" fillId="0" borderId="0" applyNumberFormat="0" applyFill="0" applyProtection="0">
      <alignment vertical="center"/>
    </xf>
    <xf numFmtId="0" fontId="3" fillId="0" borderId="0" applyNumberFormat="0" applyFill="0" applyProtection="0"/>
    <xf numFmtId="0" fontId="18" fillId="2" borderId="0">
      <alignment horizontal="center" vertical="center" wrapText="1"/>
    </xf>
    <xf numFmtId="168" fontId="4" fillId="0" borderId="0" applyFont="0" applyFill="0" applyBorder="0" applyProtection="0">
      <alignment horizontal="right" vertical="center" indent="1"/>
    </xf>
    <xf numFmtId="168" fontId="4" fillId="0" borderId="0" applyFont="0" applyFill="0" applyBorder="0" applyProtection="0">
      <alignment horizontal="right" vertical="center"/>
    </xf>
    <xf numFmtId="0" fontId="2" fillId="0" borderId="1" applyNumberFormat="0" applyFill="0" applyProtection="0">
      <alignment vertical="center"/>
    </xf>
    <xf numFmtId="14" fontId="4" fillId="0" borderId="0" applyFont="0" applyFill="0" applyBorder="0">
      <alignment horizontal="left" vertical="center"/>
    </xf>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6" fillId="0" borderId="2" applyNumberFormat="0" applyFill="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3" applyNumberFormat="0" applyAlignment="0" applyProtection="0"/>
    <xf numFmtId="0" fontId="11" fillId="7" borderId="4" applyNumberFormat="0" applyAlignment="0" applyProtection="0"/>
    <xf numFmtId="0" fontId="12" fillId="7" borderId="3" applyNumberFormat="0" applyAlignment="0" applyProtection="0"/>
    <xf numFmtId="0" fontId="13" fillId="0" borderId="5" applyNumberFormat="0" applyFill="0" applyAlignment="0" applyProtection="0"/>
    <xf numFmtId="0" fontId="14" fillId="8" borderId="6" applyNumberFormat="0" applyAlignment="0" applyProtection="0"/>
    <xf numFmtId="0" fontId="15" fillId="0" borderId="0" applyNumberFormat="0" applyFill="0" applyBorder="0" applyAlignment="0" applyProtection="0"/>
    <xf numFmtId="0" fontId="4" fillId="9" borderId="7" applyNumberFormat="0" applyFont="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7">
    <xf numFmtId="0" fontId="0" fillId="0" borderId="0" xfId="0">
      <alignment vertical="center" wrapText="1"/>
    </xf>
    <xf numFmtId="0" fontId="5" fillId="0" borderId="0" xfId="1">
      <alignment vertical="center"/>
    </xf>
    <xf numFmtId="14" fontId="0" fillId="0" borderId="0" xfId="7" applyFont="1">
      <alignment horizontal="left" vertical="center"/>
    </xf>
    <xf numFmtId="168" fontId="0" fillId="0" borderId="0" xfId="4" applyFont="1">
      <alignment horizontal="right" vertical="center" indent="1"/>
    </xf>
    <xf numFmtId="168" fontId="0" fillId="0" borderId="0" xfId="5" applyFont="1">
      <alignment horizontal="right" vertical="center"/>
    </xf>
    <xf numFmtId="0" fontId="2" fillId="0" borderId="1" xfId="6">
      <alignment vertical="center"/>
    </xf>
    <xf numFmtId="0" fontId="18" fillId="2" borderId="0" xfId="3">
      <alignment horizontal="center" vertical="center" wrapText="1"/>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Date" xfId="7" xr:uid="{00000000-0005-0000-0000-00001F000000}"/>
    <cellStyle name="Entrée" xfId="15" builtinId="20" customBuiltin="1"/>
    <cellStyle name="Insatisfaisant" xfId="13" builtinId="27" customBuiltin="1"/>
    <cellStyle name="Milliers" xfId="8" builtinId="3" customBuiltin="1"/>
    <cellStyle name="Milliers [0]" xfId="9" builtinId="6" customBuiltin="1"/>
    <cellStyle name="Monétaire" xfId="4" builtinId="4" customBuiltin="1"/>
    <cellStyle name="Monétaire [0]" xfId="5" builtinId="7" customBuiltin="1"/>
    <cellStyle name="Neutre" xfId="14" builtinId="28" customBuiltin="1"/>
    <cellStyle name="Normal" xfId="0" builtinId="0" customBuiltin="1"/>
    <cellStyle name="Note" xfId="21" builtinId="10" customBuiltin="1"/>
    <cellStyle name="Pourcentage" xfId="10" builtinId="5" customBuiltin="1"/>
    <cellStyle name="Satisfaisant" xfId="12" builtinId="26" customBuiltin="1"/>
    <cellStyle name="Sortie" xfId="16" builtinId="21" customBuiltin="1"/>
    <cellStyle name="Texte explicatif" xfId="22" builtinId="53" customBuiltin="1"/>
    <cellStyle name="Titre" xfId="6" builtinId="15" customBuiltin="1"/>
    <cellStyle name="Titre 1" xfId="1" builtinId="16" customBuiltin="1"/>
    <cellStyle name="Titre 2" xfId="3" builtinId="17" customBuiltin="1"/>
    <cellStyle name="Titre 3" xfId="11" builtinId="18" customBuiltin="1"/>
    <cellStyle name="Titre 4" xfId="2" builtinId="19" customBuiltin="1"/>
    <cellStyle name="Total" xfId="23" builtinId="25" customBuiltin="1"/>
    <cellStyle name="Vérification" xfId="19" builtinId="23" customBuiltin="1"/>
  </cellStyles>
  <dxfs count="3">
    <dxf>
      <font>
        <b val="0"/>
        <i val="0"/>
        <strike val="0"/>
        <condense val="0"/>
        <extend val="0"/>
        <outline val="0"/>
        <shadow val="0"/>
        <u val="none"/>
        <vertAlign val="baseline"/>
        <sz val="11"/>
        <color theme="1" tint="0.24994659260841701"/>
        <name val="Euphemia"/>
        <family val="2"/>
        <scheme val="minor"/>
      </font>
    </dxf>
    <dxf>
      <font>
        <b val="0"/>
        <i val="0"/>
        <strike val="0"/>
        <condense val="0"/>
        <extend val="0"/>
        <outline val="0"/>
        <shadow val="0"/>
        <u val="none"/>
        <vertAlign val="baseline"/>
        <sz val="11"/>
        <color theme="1" tint="0.24994659260841701"/>
        <name val="Euphemia"/>
        <family val="2"/>
        <scheme val="minor"/>
      </font>
    </dxf>
    <dxf>
      <font>
        <b val="0"/>
        <i val="0"/>
        <strike val="0"/>
        <condense val="0"/>
        <extend val="0"/>
        <outline val="0"/>
        <shadow val="0"/>
        <u val="none"/>
        <vertAlign val="baseline"/>
        <sz val="11"/>
        <color theme="1" tint="0.24994659260841701"/>
        <name val="Euphemia"/>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3:G10" totalsRowCount="1" headerRowCellStyle="Normal" dataCellStyle="Normal" totalsRowCellStyle="Normal">
  <autoFilter ref="B3: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Date" totalsRowLabel="Total" dataCellStyle="Date">
      <calculatedColumnFormula>TODAY()</calculatedColumnFormula>
    </tableColumn>
    <tableColumn id="2" xr3:uid="{00000000-0010-0000-0000-000002000000}" name="Description" dataCellStyle="Normal"/>
    <tableColumn id="3" xr3:uid="{00000000-0010-0000-0000-000003000000}" name="Montant" totalsRowFunction="sum" totalsRowDxfId="1" totalsRowCellStyle="Monétaire"/>
    <tableColumn id="4" xr3:uid="{00000000-0010-0000-0000-000004000000}" name="Nom du vendeur" dataCellStyle="Normal"/>
    <tableColumn id="5" xr3:uid="{00000000-0010-0000-0000-000005000000}" name="Frais de transaction" totalsRowFunction="sum" totalsRowDxfId="0" totalsRowCellStyle="Monétaire"/>
    <tableColumn id="6" xr3:uid="{00000000-0010-0000-0000-000006000000}" name="Solde_x000a_(sans les intérêts)" dataDxfId="2">
      <calculatedColumnFormula>IFERROR(IF(ROW()-ROW(Données[[#Headers],[Solde
(sans les intérêts)]])=1,Données[[#This Row],[Frais de transaction]]+Données[[#This Row],[Montant]],SUM(INDEX(Données[Montant],1,1):Données[[#This Row],[Montant]],INDEX(Données[Frais de transaction],1,1):Données[[#This Row],[Frais de transaction]])), "")</calculatedColumnFormula>
    </tableColumn>
  </tableColumns>
  <tableStyleInfo name="TableStyleMedium16" showFirstColumn="0" showLastColumn="1" showRowStripes="1" showColumnStripes="0"/>
  <extLst>
    <ext xmlns:x14="http://schemas.microsoft.com/office/spreadsheetml/2009/9/main" uri="{504A1905-F514-4f6f-8877-14C23A59335A}">
      <x14:table altTextSummary="Entrez les détails du paiement par carte bancaire par exemple la date, la description, le montant, le nom du vendeur et les frais de transactions dans ce tableau. Le solde moins les intérêts est calculé automatiquement"/>
    </ext>
  </extLst>
</table>
</file>

<file path=xl/theme/theme1.xml><?xml version="1.0" encoding="utf-8"?>
<a:theme xmlns:a="http://schemas.openxmlformats.org/drawingml/2006/main" name="Office Theme">
  <a:themeElements>
    <a:clrScheme name="Credit card use log">
      <a:dk1>
        <a:srgbClr val="000000"/>
      </a:dk1>
      <a:lt1>
        <a:srgbClr val="FFFFFF"/>
      </a:lt1>
      <a:dk2>
        <a:srgbClr val="163748"/>
      </a:dk2>
      <a:lt2>
        <a:srgbClr val="40B4AB"/>
      </a:lt2>
      <a:accent1>
        <a:srgbClr val="1A805B"/>
      </a:accent1>
      <a:accent2>
        <a:srgbClr val="99BC44"/>
      </a:accent2>
      <a:accent3>
        <a:srgbClr val="FEC93B"/>
      </a:accent3>
      <a:accent4>
        <a:srgbClr val="EA6848"/>
      </a:accent4>
      <a:accent5>
        <a:srgbClr val="E53E3C"/>
      </a:accent5>
      <a:accent6>
        <a:srgbClr val="6A1F28"/>
      </a:accent6>
      <a:hlink>
        <a:srgbClr val="E53E3C"/>
      </a:hlink>
      <a:folHlink>
        <a:srgbClr val="6A1F28"/>
      </a:folHlink>
    </a:clrScheme>
    <a:fontScheme name="Credit card use log">
      <a:majorFont>
        <a:latin typeface="Century Gothic"/>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B1:G10"/>
  <sheetViews>
    <sheetView showGridLines="0" tabSelected="1" workbookViewId="0"/>
  </sheetViews>
  <sheetFormatPr baseColWidth="10" defaultColWidth="8.88671875" defaultRowHeight="30" customHeight="1" x14ac:dyDescent="0.4"/>
  <cols>
    <col min="1" max="1" width="2.6640625" customWidth="1"/>
    <col min="2" max="2" width="11.6640625" customWidth="1"/>
    <col min="3" max="3" width="25.6640625" customWidth="1"/>
    <col min="4" max="4" width="16.21875" customWidth="1"/>
    <col min="5" max="5" width="25.6640625" customWidth="1"/>
    <col min="6" max="7" width="17.6640625" customWidth="1"/>
    <col min="8" max="8" width="2.6640625" customWidth="1"/>
  </cols>
  <sheetData>
    <row r="1" spans="2:7" ht="60.75" customHeight="1" thickBot="1" x14ac:dyDescent="0.45">
      <c r="B1" s="5" t="s">
        <v>0</v>
      </c>
      <c r="C1" s="5"/>
      <c r="D1" s="5"/>
      <c r="E1" s="5"/>
      <c r="F1" s="5"/>
      <c r="G1" s="5"/>
    </row>
    <row r="2" spans="2:7" ht="45" customHeight="1" thickTop="1" x14ac:dyDescent="0.4">
      <c r="B2" s="1" t="s">
        <v>1</v>
      </c>
    </row>
    <row r="3" spans="2:7" ht="54.95" customHeight="1" x14ac:dyDescent="0.4">
      <c r="B3" t="s">
        <v>2</v>
      </c>
      <c r="C3" t="s">
        <v>4</v>
      </c>
      <c r="D3" t="s">
        <v>10</v>
      </c>
      <c r="E3" t="s">
        <v>11</v>
      </c>
      <c r="F3" t="s">
        <v>16</v>
      </c>
      <c r="G3" s="6" t="s">
        <v>17</v>
      </c>
    </row>
    <row r="4" spans="2:7" ht="30" customHeight="1" x14ac:dyDescent="0.4">
      <c r="B4" s="2">
        <f ca="1">TODAY()-5</f>
        <v>43285</v>
      </c>
      <c r="C4" t="s">
        <v>5</v>
      </c>
      <c r="D4" s="3">
        <v>45</v>
      </c>
      <c r="E4" t="s">
        <v>12</v>
      </c>
      <c r="F4" s="3"/>
      <c r="G4" s="4">
        <f>IFERROR(IF(ROW()-ROW(Données[[#Headers],[Solde
(sans les intérêts)]])=1,Données[[#This Row],[Frais de transaction]]+Données[[#This Row],[Montant]],SUM(INDEX(Données[Montant],1,1):Données[[#This Row],[Montant]],INDEX(Données[Frais de transaction],1,1):Données[[#This Row],[Frais de transaction]])), "")</f>
        <v>45</v>
      </c>
    </row>
    <row r="5" spans="2:7" ht="30" customHeight="1" x14ac:dyDescent="0.4">
      <c r="B5" s="2">
        <f ca="1">TODAY()-4</f>
        <v>43286</v>
      </c>
      <c r="C5" t="s">
        <v>6</v>
      </c>
      <c r="D5" s="3">
        <v>-34</v>
      </c>
      <c r="E5" t="s">
        <v>12</v>
      </c>
      <c r="F5" s="3">
        <v>2</v>
      </c>
      <c r="G5" s="4">
        <f>IFERROR(IF(ROW()-ROW(Données[[#Headers],[Solde
(sans les intérêts)]])=1,Données[[#This Row],[Frais de transaction]]+Données[[#This Row],[Montant]],SUM(INDEX(Données[Montant],1,1):Données[[#This Row],[Montant]],INDEX(Données[Frais de transaction],1,1):Données[[#This Row],[Frais de transaction]])), "")</f>
        <v>13</v>
      </c>
    </row>
    <row r="6" spans="2:7" ht="30" customHeight="1" x14ac:dyDescent="0.4">
      <c r="B6" s="2">
        <f ca="1">TODAY()-3</f>
        <v>43287</v>
      </c>
      <c r="C6" t="s">
        <v>7</v>
      </c>
      <c r="D6" s="3">
        <v>45</v>
      </c>
      <c r="E6" t="s">
        <v>13</v>
      </c>
      <c r="F6" s="3"/>
      <c r="G6" s="4">
        <f>IFERROR(IF(ROW()-ROW(Données[[#Headers],[Solde
(sans les intérêts)]])=1,Données[[#This Row],[Frais de transaction]]+Données[[#This Row],[Montant]],SUM(INDEX(Données[Montant],1,1):Données[[#This Row],[Montant]],INDEX(Données[Frais de transaction],1,1):Données[[#This Row],[Frais de transaction]])), "")</f>
        <v>58</v>
      </c>
    </row>
    <row r="7" spans="2:7" ht="30" customHeight="1" x14ac:dyDescent="0.4">
      <c r="B7" s="2">
        <f ca="1">TODAY()-2</f>
        <v>43288</v>
      </c>
      <c r="C7" t="s">
        <v>8</v>
      </c>
      <c r="D7" s="3">
        <v>600</v>
      </c>
      <c r="E7" t="s">
        <v>14</v>
      </c>
      <c r="F7" s="3">
        <v>20</v>
      </c>
      <c r="G7" s="4">
        <f>IFERROR(IF(ROW()-ROW(Données[[#Headers],[Solde
(sans les intérêts)]])=1,Données[[#This Row],[Frais de transaction]]+Données[[#This Row],[Montant]],SUM(INDEX(Données[Montant],1,1):Données[[#This Row],[Montant]],INDEX(Données[Frais de transaction],1,1):Données[[#This Row],[Frais de transaction]])), "")</f>
        <v>678</v>
      </c>
    </row>
    <row r="8" spans="2:7" ht="30" customHeight="1" x14ac:dyDescent="0.4">
      <c r="B8" s="2">
        <f ca="1">TODAY()-1</f>
        <v>43289</v>
      </c>
      <c r="C8" t="s">
        <v>9</v>
      </c>
      <c r="D8" s="3">
        <v>469</v>
      </c>
      <c r="E8" t="s">
        <v>15</v>
      </c>
      <c r="F8" s="3"/>
      <c r="G8" s="4">
        <f>IFERROR(IF(ROW()-ROW(Données[[#Headers],[Solde
(sans les intérêts)]])=1,Données[[#This Row],[Frais de transaction]]+Données[[#This Row],[Montant]],SUM(INDEX(Données[Montant],1,1):Données[[#This Row],[Montant]],INDEX(Données[Frais de transaction],1,1):Données[[#This Row],[Frais de transaction]])), "")</f>
        <v>1147</v>
      </c>
    </row>
    <row r="9" spans="2:7" ht="30" customHeight="1" x14ac:dyDescent="0.4">
      <c r="B9" s="2">
        <f ca="1">TODAY()</f>
        <v>43290</v>
      </c>
      <c r="C9" t="s">
        <v>18</v>
      </c>
      <c r="D9" s="3">
        <v>654</v>
      </c>
      <c r="E9" t="s">
        <v>12</v>
      </c>
      <c r="F9" s="3"/>
      <c r="G9" s="4">
        <f>IFERROR(IF(ROW()-ROW(Données[[#Headers],[Solde
(sans les intérêts)]])=1,Données[[#This Row],[Frais de transaction]]+Données[[#This Row],[Montant]],SUM(INDEX(Données[Montant],1,1):Données[[#This Row],[Montant]],INDEX(Données[Frais de transaction],1,1):Données[[#This Row],[Frais de transaction]])), "")</f>
        <v>1801</v>
      </c>
    </row>
    <row r="10" spans="2:7" ht="30" customHeight="1" x14ac:dyDescent="0.4">
      <c r="B10" t="s">
        <v>3</v>
      </c>
      <c r="D10" s="3">
        <f>SUBTOTAL(109,Données[Montant])</f>
        <v>1779</v>
      </c>
      <c r="F10" s="3">
        <f>SUBTOTAL(109,Données[Frais de transaction])</f>
        <v>22</v>
      </c>
    </row>
  </sheetData>
  <dataValidations count="8">
    <dataValidation allowBlank="1" showInputMessage="1" showErrorMessage="1" prompt="Créez un journal de carte de crédit dans cette feuille de calcul." sqref="A1" xr:uid="{00000000-0002-0000-0000-000000000000}"/>
    <dataValidation allowBlank="1" showInputMessage="1" showErrorMessage="1" prompt="Cette cellule contient le titre de la feuille. Entrez le nom de la carte de crédit pour mettre à jour le titre" sqref="B1" xr:uid="{00000000-0002-0000-0000-000001000000}"/>
    <dataValidation allowBlank="1" showInputMessage="1" showErrorMessage="1" prompt="Entrez une date dans cette colonne sous ce titre" sqref="B3" xr:uid="{00000000-0002-0000-0000-000002000000}"/>
    <dataValidation allowBlank="1" showInputMessage="1" showErrorMessage="1" prompt="Entrez la description dans cette colonne sous ce titre." sqref="C3" xr:uid="{00000000-0002-0000-0000-000003000000}"/>
    <dataValidation allowBlank="1" showInputMessage="1" showErrorMessage="1" prompt="Entrez le montant dans cette colonne sous ce titre." sqref="D3" xr:uid="{00000000-0002-0000-0000-000004000000}"/>
    <dataValidation allowBlank="1" showInputMessage="1" showErrorMessage="1" prompt="Entrez le nom du vendeur dans cette colonne sous ce titre" sqref="E3" xr:uid="{00000000-0002-0000-0000-000005000000}"/>
    <dataValidation allowBlank="1" showInputMessage="1" showErrorMessage="1" prompt="Entrez les frais de transaction dans cette colonne sous ce titre." sqref="F3" xr:uid="{00000000-0002-0000-0000-000006000000}"/>
    <dataValidation allowBlank="1" showInputMessage="1" showErrorMessage="1" prompt="Le solde sans les intérêts est automatiquement calculé dans cette colonne sous ce titre." sqref="G3" xr:uid="{00000000-0002-0000-0000-000007000000}"/>
  </dataValidations>
  <printOptions horizontalCentered="1"/>
  <pageMargins left="0.4" right="0.4" top="0.4" bottom="0.4" header="0.3" footer="0.3"/>
  <pageSetup paperSize="9" fitToHeight="0" orientation="landscape" r:id="rId1"/>
  <headerFooter differentFirst="1">
    <oddFooter>Page &amp;P of &amp;N</oddFooter>
  </headerFooter>
  <ignoredErrors>
    <ignoredError sqref="B4:B8" calculatedColumn="1"/>
    <ignoredError sqref="G4:G9"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Journal de carte de crédit</vt:lpstr>
      <vt:lpstr>'Journal de carte de crédit'!Impression_des_titres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2018-06-29T09:58:57Z</dcterms:created>
  <dcterms:modified xsi:type="dcterms:W3CDTF">2018-07-09T09:00:58Z</dcterms:modified>
</cp:coreProperties>
</file>