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2\fr-CA\target\"/>
    </mc:Choice>
  </mc:AlternateContent>
  <xr:revisionPtr revIDLastSave="0" documentId="13_ncr:1_{EA8A8368-91E7-4629-A918-59742772433D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Liste de prêt de bibliothèque" sheetId="1" r:id="rId1"/>
  </sheets>
  <definedNames>
    <definedName name="DuréePrêt">'Liste de prêt de bibliothèque'!$H$1</definedName>
    <definedName name="LigneTitreRégion1..H1">'Liste de prêt de bibliothèque'!$F$1</definedName>
    <definedName name="_xlnm.Print_Titles" localSheetId="0">'Liste de prêt de bibliothèque'!$2:$2</definedName>
    <definedName name="TitreColonne1">Livres[[#Headers],[En retard]]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<sst xmlns="http://schemas.openxmlformats.org/spreadsheetml/2006/main" count="38" uniqueCount="32">
  <si>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En retard</t>
  </si>
  <si>
    <t>Feuille Liste de prêt de bibliothèque</t>
  </si>
  <si>
    <t>ÉTUDIANT</t>
  </si>
  <si>
    <t>Marie Méthot</t>
  </si>
  <si>
    <t>Christian Lacombe</t>
  </si>
  <si>
    <t>Danielle Brasseur</t>
  </si>
  <si>
    <t>Jérôme Rivard</t>
  </si>
  <si>
    <t>Liane Cormier</t>
  </si>
  <si>
    <t>Audrey Dumoulin</t>
  </si>
  <si>
    <t>Coralie Monjeau</t>
  </si>
  <si>
    <t>xyz@example.com</t>
  </si>
  <si>
    <t>TÉLÉPHONE</t>
  </si>
  <si>
    <t>01 23 45 67 89</t>
  </si>
  <si>
    <t>01 23 45 67 88</t>
  </si>
  <si>
    <t>01 23 45 67 87</t>
  </si>
  <si>
    <t>01 23 45 67 86</t>
  </si>
  <si>
    <t>01 23 45 67 85</t>
  </si>
  <si>
    <t>01 23 45 67 84</t>
  </si>
  <si>
    <t>01 23 45 67 83</t>
  </si>
  <si>
    <t>TITRE DU LIVRE</t>
  </si>
  <si>
    <t>Charlie et la chocolaterie</t>
  </si>
  <si>
    <t>Les malheurs de Sophie</t>
  </si>
  <si>
    <t>Le Petit Nicolas</t>
  </si>
  <si>
    <t>Harry Potter</t>
  </si>
  <si>
    <t>À la croisée des mondes</t>
  </si>
  <si>
    <t>Le monde de Narnia</t>
  </si>
  <si>
    <t>Sacrées sorcières</t>
  </si>
  <si>
    <t xml:space="preserve">JOURS AVANT RETOUR : </t>
  </si>
  <si>
    <t>DATE D’EMPRUNT</t>
  </si>
  <si>
    <t>DATE DE RETOUR</t>
  </si>
  <si>
    <t>JOURS</t>
  </si>
  <si>
    <t>COURRIEL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</si>
</sst>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En retard&quot;;&quot;&quot;;&quot;&quot;"/>
    <numFmt numFmtId="165" formatCode="0#&quot; &quot;##&quot; &quot;##&quot; &quot;##&quot; &quot;##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5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4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164" fontId="20" fillId="0" borderId="0" xfId="11" applyFont="1">
      <alignment horizontal="left" vertical="center" wrapText="1" indent="1"/>
    </xf>
    <xf numFmtId="0" fontId="4" fillId="0" borderId="0" xfId="1" applyAlignment="1">
      <alignment horizontal="left" vertical="center" wrapText="1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9">
    <dxf>
      <numFmt numFmtId="1" formatCode="0"/>
      <alignment horizontal="center" vertical="center" textRotation="0" wrapText="1" indent="0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8"/>
      <tableStyleElement type="headerRow" dxfId="7"/>
      <tableStyleElement type="firstColumn" dxfId="6"/>
      <tableStyleElement type="firstHeaderCell" dxfId="5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Icône de livre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ercle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ages du livre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Contour du livre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ctangle 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vres" displayName="Livres" ref="A2:H9">
  <autoFilter ref="A2:H9" xr:uid="{00000000-0009-0000-0100-000001000000}"/>
  <tableColumns count="8">
    <tableColumn id="8" xr3:uid="{00000000-0010-0000-0000-000008000000}" name="En retard" totalsRowLabel="Total" dataDxfId="3" totalsRowDxfId="2" dataCellStyle="Icon Set">
      <calculatedColumnFormula>IFERROR(((Livres[[#This Row],[DATE D’EMPRUNT]]+DuréePrêt)&lt;TODAY())*(LEN(Livres[[#This Row],[DATE DE RETOUR]])=0)*(LEN(Livres[[#This Row],[DATE D’EMPRUNT]])&gt;0),0)</calculatedColumnFormula>
    </tableColumn>
    <tableColumn id="1" xr3:uid="{00000000-0010-0000-0000-000001000000}" name="ÉTUDIANT"/>
    <tableColumn id="3" xr3:uid="{00000000-0010-0000-0000-000003000000}" name="COURRIEL"/>
    <tableColumn id="2" xr3:uid="{00000000-0010-0000-0000-000002000000}" name="TÉLÉPHONE" totalsRowDxfId="1" dataCellStyle="Phone"/>
    <tableColumn id="4" xr3:uid="{00000000-0010-0000-0000-000004000000}" name="TITRE DU LIVRE"/>
    <tableColumn id="6" xr3:uid="{00000000-0010-0000-0000-000006000000}" name="DATE D’EMPRUNT" dataCellStyle="Date"/>
    <tableColumn id="5" xr3:uid="{00000000-0010-0000-0000-000005000000}" name="DATE DE RETOUR" dataCellStyle="Date"/>
    <tableColumn id="7" xr3:uid="{00000000-0010-0000-0000-000007000000}" name="JOURS" totalsRowFunction="sum" totalsRowDxfId="0">
      <calculatedColumnFormula>IFERROR(IF(Livres[[#This Row],[DATE DE RETOUR]]="",IF(Livres[[#This Row],[DATE D’EMPRUNT]]&lt;&gt;"", TODAY()-Livres[[#This Row],[DATE D’EMPRUNT]],""),Livres[[#This Row],[DATE DE RETOUR]]-Livres[[#This Row],[DATE D’EMPRUNT]]),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8" /><Relationship Type="http://schemas.openxmlformats.org/officeDocument/2006/relationships/table" Target="/xl/tables/table11.xml" Id="rId10" /><Relationship Type="http://schemas.openxmlformats.org/officeDocument/2006/relationships/drawing" Target="/xl/drawings/drawing11.xml" Id="rId9" /><Relationship Type="http://schemas.openxmlformats.org/officeDocument/2006/relationships/hyperlink" Target="mailto:xyz@example.com" TargetMode="External" Id="rId3" /><Relationship Type="http://schemas.openxmlformats.org/officeDocument/2006/relationships/hyperlink" Target="mailto:xyz@example.com" TargetMode="External" Id="rId7" /><Relationship Type="http://schemas.openxmlformats.org/officeDocument/2006/relationships/hyperlink" Target="mailto:someone@example.com" TargetMode="External" Id="rId2" /><Relationship Type="http://schemas.openxmlformats.org/officeDocument/2006/relationships/hyperlink" Target="mailto:xyz@example.com" TargetMode="External" Id="rId1" /><Relationship Type="http://schemas.openxmlformats.org/officeDocument/2006/relationships/hyperlink" Target="mailto:xyz@example.com" TargetMode="External" Id="rId6" /><Relationship Type="http://schemas.openxmlformats.org/officeDocument/2006/relationships/hyperlink" Target="mailto:xyz@example.com" TargetMode="External" Id="rId5" /><Relationship Type="http://schemas.openxmlformats.org/officeDocument/2006/relationships/hyperlink" Target="mailto:xyz@example.com" TargetMode="Externa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27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31</v>
      </c>
      <c r="D2" t="s">
        <v>11</v>
      </c>
      <c r="E2" t="s">
        <v>19</v>
      </c>
      <c r="F2" t="s">
        <v>28</v>
      </c>
      <c r="G2" t="s">
        <v>29</v>
      </c>
      <c r="H2" t="s">
        <v>30</v>
      </c>
    </row>
    <row r="3" spans="1:8" ht="30" customHeight="1" x14ac:dyDescent="0.2">
      <c r="A3" s="8">
        <f ca="1">IFERROR(((Livres[[#This Row],[DATE D’EMPRUNT]]+DuréePrêt)&lt;TODAY())*(LEN(Livres[[#This Row],[DATE DE RETOUR]])=0)*(LEN(Livres[[#This Row],[DATE D’EMPRUNT]])&gt;0),0)</f>
        <v>0</v>
      </c>
      <c r="B3" s="2" t="s">
        <v>3</v>
      </c>
      <c r="C3" s="9" t="s">
        <v>10</v>
      </c>
      <c r="D3" s="5" t="s">
        <v>12</v>
      </c>
      <c r="E3" s="4" t="s">
        <v>20</v>
      </c>
      <c r="F3" s="6">
        <f ca="1">DATE(YEAR(TODAY()),1,14)</f>
        <v>43114</v>
      </c>
      <c r="G3" s="6">
        <f ca="1">DATE(YEAR(TODAY()),1,21)</f>
        <v>43121</v>
      </c>
      <c r="H3" s="7">
        <f ca="1">IFERROR(IF(Livres[[#This Row],[DATE DE RETOUR]]="",IF(Livres[[#This Row],[DATE D’EMPRUNT]]&lt;&gt;"", TODAY()-Livres[[#This Row],[DATE D’EMPRUNT]],""),Livres[[#This Row],[DATE DE RETOUR]]-Livres[[#This Row],[DATE D’EMPRUNT]]), "")</f>
        <v>7</v>
      </c>
    </row>
    <row r="4" spans="1:8" ht="30" customHeight="1" x14ac:dyDescent="0.2">
      <c r="A4" s="8">
        <f ca="1">IFERROR(((Livres[[#This Row],[DATE D’EMPRUNT]]+DuréePrêt)&lt;TODAY())*(LEN(Livres[[#This Row],[DATE DE RETOUR]])=0)*(LEN(Livres[[#This Row],[DATE D’EMPRUNT]])&gt;0),0)</f>
        <v>0</v>
      </c>
      <c r="B4" s="2" t="s">
        <v>4</v>
      </c>
      <c r="C4" s="9" t="s">
        <v>10</v>
      </c>
      <c r="D4" s="5" t="s">
        <v>13</v>
      </c>
      <c r="E4" s="2" t="s">
        <v>21</v>
      </c>
      <c r="F4" s="6">
        <f ca="1">DATE(YEAR(TODAY()),2,15)</f>
        <v>43146</v>
      </c>
      <c r="G4" s="6">
        <f ca="1">DATE(YEAR(TODAY()),2,18)</f>
        <v>43149</v>
      </c>
      <c r="H4" s="7">
        <f ca="1">IFERROR(IF(Livres[[#This Row],[DATE DE RETOUR]]="",IF(Livres[[#This Row],[DATE D’EMPRUNT]]&lt;&gt;"", TODAY()-Livres[[#This Row],[DATE D’EMPRUNT]],""),Livres[[#This Row],[DATE DE RETOUR]]-Livres[[#This Row],[DATE D’EMPRUNT]]), "")</f>
        <v>3</v>
      </c>
    </row>
    <row r="5" spans="1:8" ht="30" customHeight="1" x14ac:dyDescent="0.2">
      <c r="A5" s="8">
        <f ca="1">IFERROR(((Livres[[#This Row],[DATE D’EMPRUNT]]+DuréePrêt)&lt;TODAY())*(LEN(Livres[[#This Row],[DATE DE RETOUR]])=0)*(LEN(Livres[[#This Row],[DATE D’EMPRUNT]])&gt;0),0)</f>
        <v>0</v>
      </c>
      <c r="B5" s="2" t="s">
        <v>5</v>
      </c>
      <c r="C5" s="9" t="s">
        <v>10</v>
      </c>
      <c r="D5" s="5" t="s">
        <v>14</v>
      </c>
      <c r="E5" s="2" t="s">
        <v>22</v>
      </c>
      <c r="F5" s="6">
        <f ca="1">DATE(YEAR(TODAY()),2,17)</f>
        <v>43148</v>
      </c>
      <c r="G5" s="6">
        <f ca="1">DATE(YEAR(TODAY()),2,22)</f>
        <v>43153</v>
      </c>
      <c r="H5" s="7">
        <f ca="1">IFERROR(IF(Livres[[#This Row],[DATE DE RETOUR]]="",IF(Livres[[#This Row],[DATE D’EMPRUNT]]&lt;&gt;"", TODAY()-Livres[[#This Row],[DATE D’EMPRUNT]],""),Livres[[#This Row],[DATE DE RETOUR]]-Livres[[#This Row],[DATE D’EMPRUNT]]), "")</f>
        <v>5</v>
      </c>
    </row>
    <row r="6" spans="1:8" ht="30" customHeight="1" x14ac:dyDescent="0.2">
      <c r="A6" s="8">
        <f ca="1">IFERROR(((Livres[[#This Row],[DATE D’EMPRUNT]]+DuréePrêt)&lt;TODAY())*(LEN(Livres[[#This Row],[DATE DE RETOUR]])=0)*(LEN(Livres[[#This Row],[DATE D’EMPRUNT]])&gt;0),0)</f>
        <v>0</v>
      </c>
      <c r="B6" s="2" t="s">
        <v>6</v>
      </c>
      <c r="C6" s="9" t="s">
        <v>10</v>
      </c>
      <c r="D6" s="5" t="s">
        <v>15</v>
      </c>
      <c r="E6" s="2" t="s">
        <v>23</v>
      </c>
      <c r="F6" s="6">
        <f ca="1">DATE(YEAR(TODAY()),2,17)</f>
        <v>43148</v>
      </c>
      <c r="G6" s="6">
        <f ca="1">DATE(YEAR(TODAY()),2,25)</f>
        <v>43156</v>
      </c>
      <c r="H6" s="7">
        <f ca="1">IFERROR(IF(Livres[[#This Row],[DATE DE RETOUR]]="",IF(Livres[[#This Row],[DATE D’EMPRUNT]]&lt;&gt;"", TODAY()-Livres[[#This Row],[DATE D’EMPRUNT]],""),Livres[[#This Row],[DATE DE RETOUR]]-Livres[[#This Row],[DATE D’EMPRUNT]]), "")</f>
        <v>8</v>
      </c>
    </row>
    <row r="7" spans="1:8" ht="30" customHeight="1" x14ac:dyDescent="0.2">
      <c r="A7" s="8">
        <f ca="1">IFERROR(((Livres[[#This Row],[DATE D’EMPRUNT]]+DuréePrêt)&lt;TODAY())*(LEN(Livres[[#This Row],[DATE DE RETOUR]])=0)*(LEN(Livres[[#This Row],[DATE D’EMPRUNT]])&gt;0),0)</f>
        <v>0</v>
      </c>
      <c r="B7" s="2" t="s">
        <v>7</v>
      </c>
      <c r="C7" s="9" t="s">
        <v>10</v>
      </c>
      <c r="D7" s="5" t="s">
        <v>16</v>
      </c>
      <c r="E7" s="2" t="s">
        <v>24</v>
      </c>
      <c r="F7" s="6">
        <f ca="1">DATE(YEAR(TODAY()),2,18)</f>
        <v>43149</v>
      </c>
      <c r="G7" s="6">
        <f ca="1">DATE(YEAR(TODAY()),2,28)</f>
        <v>43159</v>
      </c>
      <c r="H7" s="7">
        <f ca="1">IFERROR(IF(Livres[[#This Row],[DATE DE RETOUR]]="",IF(Livres[[#This Row],[DATE D’EMPRUNT]]&lt;&gt;"", TODAY()-Livres[[#This Row],[DATE D’EMPRUNT]],""),Livres[[#This Row],[DATE DE RETOUR]]-Livres[[#This Row],[DATE D’EMPRUNT]]), "")</f>
        <v>10</v>
      </c>
    </row>
    <row r="8" spans="1:8" ht="30" customHeight="1" x14ac:dyDescent="0.2">
      <c r="A8" s="8">
        <f ca="1">IFERROR(((Livres[[#This Row],[DATE D’EMPRUNT]]+DuréePrêt)&lt;TODAY())*(LEN(Livres[[#This Row],[DATE DE RETOUR]])=0)*(LEN(Livres[[#This Row],[DATE D’EMPRUNT]])&gt;0),0)</f>
        <v>1</v>
      </c>
      <c r="B8" s="2" t="s">
        <v>8</v>
      </c>
      <c r="C8" s="9" t="s">
        <v>10</v>
      </c>
      <c r="D8" s="5" t="s">
        <v>17</v>
      </c>
      <c r="E8" s="2" t="s">
        <v>25</v>
      </c>
      <c r="F8" s="6">
        <f ca="1">DATE(YEAR(TODAY()),1,23)</f>
        <v>43123</v>
      </c>
      <c r="G8" s="6"/>
      <c r="H8" s="7">
        <f ca="1">IFERROR(IF(Livres[[#This Row],[DATE DE RETOUR]]="",IF(Livres[[#This Row],[DATE D’EMPRUNT]]&lt;&gt;"", TODAY()-Livres[[#This Row],[DATE D’EMPRUNT]],""),Livres[[#This Row],[DATE DE RETOUR]]-Livres[[#This Row],[DATE D’EMPRUNT]]), "")</f>
        <v>167</v>
      </c>
    </row>
    <row r="9" spans="1:8" ht="30" customHeight="1" x14ac:dyDescent="0.2">
      <c r="A9" s="8">
        <f ca="1">IFERROR(((Livres[[#This Row],[DATE D’EMPRUNT]]+DuréePrêt)&lt;TODAY())*(LEN(Livres[[#This Row],[DATE DE RETOUR]])=0)*(LEN(Livres[[#This Row],[DATE D’EMPRUNT]])&gt;0),0)</f>
        <v>0</v>
      </c>
      <c r="B9" s="2" t="s">
        <v>9</v>
      </c>
      <c r="C9" s="9" t="s">
        <v>10</v>
      </c>
      <c r="D9" s="5" t="s">
        <v>18</v>
      </c>
      <c r="E9" s="2" t="s">
        <v>26</v>
      </c>
      <c r="F9" s="6">
        <f ca="1">TODAY()</f>
        <v>43290</v>
      </c>
      <c r="G9" s="6"/>
      <c r="H9" s="7">
        <f ca="1">IFERROR(IF(Livres[[#This Row],[DATE DE RETOUR]]="",IF(Livres[[#This Row],[DATE D’EMPRUNT]]&lt;&gt;"", TODAY()-Livres[[#This Row],[DATE D’EMPRUNT]],""),Livres[[#This Row],[DATE DE RETOUR]]-Livres[[#This Row],[DATE D’EMPRUNT]]), "")</f>
        <v>0</v>
      </c>
    </row>
  </sheetData>
  <mergeCells count="2">
    <mergeCell ref="F1:G1"/>
    <mergeCell ref="B1:E1"/>
  </mergeCells>
  <conditionalFormatting sqref="B3:H9">
    <cfRule type="expression" dxfId="4" priority="2">
      <formula>$A3=1</formula>
    </cfRule>
  </conditionalFormatting>
  <dataValidations count="12">
    <dataValidation allowBlank="1" showInputMessage="1" showErrorMessage="1" prompt="Créez une liste de prêt dans cette feuille de calcul. Entrez le nombre de jours restant avant la date de retour dans la cellule H1" sqref="A1" xr:uid="{00000000-0002-0000-0000-000000000000}"/>
    <dataValidation allowBlank="1" showInputMessage="1" showErrorMessage="1" prompt="Le titre de cette feuille de calcul figure dans cette cellule. Entrez le nombre de jours restant avant la date de retour dans la cellule à droite" sqref="B1:E1" xr:uid="{00000000-0002-0000-0000-000001000000}"/>
    <dataValidation allowBlank="1" showInputMessage="1" showErrorMessage="1" prompt="Entrez le nombre de jours restant avant la date de retour dans la cellule située à droite" sqref="F1:G1" xr:uid="{00000000-0002-0000-0000-000002000000}"/>
    <dataValidation allowBlank="1" showInputMessage="1" showErrorMessage="1" prompt="Entrez le nombre de jours restant avant la date de retour dans cette cellule" sqref="H1" xr:uid="{00000000-0002-0000-0000-000003000000}"/>
    <dataValidation allowBlank="1" showInputMessage="1" showErrorMessage="1" prompt="L’icône En retard est automatiquement mise à jour dans cette colonne sous ce titre" sqref="A2" xr:uid="{00000000-0002-0000-0000-000004000000}"/>
    <dataValidation allowBlank="1" showInputMessage="1" showErrorMessage="1" prompt="Entrez le nom de l’étudiant dans cette colonne sous ce titre. Utilisez les filtres de titre pour trouver des entrées spécifiques" sqref="B2" xr:uid="{00000000-0002-0000-0000-000005000000}"/>
    <dataValidation allowBlank="1" showInputMessage="1" showErrorMessage="1" prompt="Entrez l’adresse e-mail dans cette colonne sous ce titre" sqref="C2" xr:uid="{00000000-0002-0000-0000-000006000000}"/>
    <dataValidation allowBlank="1" showInputMessage="1" showErrorMessage="1" prompt="Entrez le numéro de téléphone dans cette colonne sous ce titre" sqref="D2" xr:uid="{00000000-0002-0000-0000-000007000000}"/>
    <dataValidation allowBlank="1" showInputMessage="1" showErrorMessage="1" prompt="Entrez le titre du livre dans cette colonne sous ce titre" sqref="E2" xr:uid="{00000000-0002-0000-0000-000008000000}"/>
    <dataValidation allowBlank="1" showInputMessage="1" showErrorMessage="1" prompt="Entrez la date d’emprunt dans cette colonne sous ce titre" sqref="F2" xr:uid="{00000000-0002-0000-0000-000009000000}"/>
    <dataValidation allowBlank="1" showInputMessage="1" showErrorMessage="1" prompt="Entrez la date de retour dans cette colonne sous ce titre" sqref="G2" xr:uid="{00000000-0002-0000-0000-00000A000000}"/>
    <dataValidation allowBlank="1" showInputMessage="1" showErrorMessage="1" prompt="Les jours de retard sont calculés automatiquement dans cette colonne sous ce titre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297836F3-FA7E-4EF2-9BF2-C9BEB94A7F66}"/>
    <hyperlink ref="C5" r:id="rId7" xr:uid="{542ED88C-2342-4BE3-9084-3C40434D6108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TM04022389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Liste de prêt de bibliothèque</vt:lpstr>
      <vt:lpstr>DuréePrêt</vt:lpstr>
      <vt:lpstr>LigneTitreRégion1..H1</vt:lpstr>
      <vt:lpstr>'Liste de prêt de bibliothèque'!Print_Titles</vt:lpstr>
      <vt:lpstr>TitreColonne1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2017-06-24T00:19:32Z</dcterms:created>
  <dcterms:modified xsi:type="dcterms:W3CDTF">2018-07-09T08:21:18Z</dcterms:modified>
</cp:coreProperties>
</file>