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1123\fr-FR\target\"/>
    </mc:Choice>
  </mc:AlternateContent>
  <xr:revisionPtr revIDLastSave="2" documentId="13_ncr:1_{CF84A68E-B4CC-42B0-B8AB-3F860F988949}" xr6:coauthVersionLast="40" xr6:coauthVersionMax="40" xr10:uidLastSave="{CE1CE5D7-500E-4CB1-A98A-AA0AB341C89B}"/>
  <bookViews>
    <workbookView xWindow="0" yWindow="0" windowWidth="21600" windowHeight="10185" xr2:uid="{00000000-000D-0000-FFFF-FFFF00000000}"/>
  </bookViews>
  <sheets>
    <sheet name="DONNÉES GLYCÉMIQUES" sheetId="2" r:id="rId1"/>
  </sheets>
  <definedNames>
    <definedName name="_xlnm.Print_Titles" localSheetId="0">'DONNÉES GLYCÉMIQUES'!$7:$7</definedName>
    <definedName name="Titre1">Glycémie[[#Headers],[DATE]]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<sst xmlns="http://schemas.openxmlformats.org/spreadsheetml/2006/main" count="9" uniqueCount="9">
  <si>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TRACÉ DE L’ÉVOLUTION</t>
  </si>
  <si>
    <t>Le graphique en courbes représentant l’évolution de la glycémie avec moyenne glissante se trouve dans cette cellule.</t>
  </si>
  <si>
    <t>ENTRÉE DE DONNÉES</t>
  </si>
  <si>
    <t>DATE</t>
  </si>
  <si>
    <t>HEURE</t>
  </si>
  <si>
    <t>GLYCÉMIE (mg/dL)</t>
  </si>
  <si>
    <r>
      <rPr>
        <b/>
        <sz val="11"/>
        <color theme="1" tint="0.24994659260841701"/>
        <rFont val="Corbel"/>
        <family val="2"/>
        <scheme val="minor"/>
      </rPr>
      <t>INFORMATIONS :</t>
    </r>
    <r>
      <rPr>
        <sz val="11"/>
        <color theme="1" tint="0.24994659260841701"/>
        <rFont val="Corbel"/>
        <family val="2"/>
        <scheme val="minor"/>
      </rPr>
      <t xml:space="preserve"> La glycémie varie d'une personne à l'autre.  De nombreux facteurs permettent de la stabiliser, et elle ne dépend pas uniquement du sucre.  Si vous avez besoin d’informations supplémentaires ou d’un suivi, consultez un médecin.</t>
    </r>
  </si>
  <si>
    <t>SUIVI DE GLYCÉMIE</t>
  </si>
  <si>
    <t>MOYENNE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</si>
</sst>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$-F400]h:mm:ss\ AM/PM"/>
    <numFmt numFmtId="167" formatCode="0.0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6" fontId="4" fillId="0" borderId="0" applyFont="0" applyFill="0" applyBorder="0" applyAlignment="0">
      <alignment horizontal="left" vertical="center" wrapText="1" indent="2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7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166" fontId="0" fillId="0" borderId="0" xfId="11" applyFont="1">
      <alignment horizontal="left" vertical="center" wrapText="1" indent="2"/>
    </xf>
    <xf numFmtId="0" fontId="5" fillId="0" borderId="0" xfId="8">
      <alignment wrapText="1"/>
    </xf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3" builtinId="11" customBuiltin="1"/>
    <cellStyle name="Calcul" xfId="20" builtinId="22" customBuiltin="1"/>
    <cellStyle name="Cellule liée" xfId="21" builtinId="24" customBuiltin="1"/>
    <cellStyle name="Date" xfId="10" xr:uid="{00000000-0005-0000-0000-000002000000}"/>
    <cellStyle name="Entrée" xfId="18" builtinId="20" customBuiltin="1"/>
    <cellStyle name="Heure" xfId="11" xr:uid="{00000000-0005-0000-0000-00000A000000}"/>
    <cellStyle name="Insatisfaisant" xfId="16" builtinId="27" customBuiltin="1"/>
    <cellStyle name="Milliers" xfId="5" builtinId="3" customBuiltin="1"/>
    <cellStyle name="Milliers [0]" xfId="6" builtinId="6" customBuiltin="1"/>
    <cellStyle name="Monétaire" xfId="12" builtinId="4" customBuiltin="1"/>
    <cellStyle name="Monétaire [0]" xfId="13" builtinId="7" customBuiltin="1"/>
    <cellStyle name="Neutre" xfId="17" builtinId="28" customBuiltin="1"/>
    <cellStyle name="Normal" xfId="0" builtinId="0" customBuiltin="1"/>
    <cellStyle name="Note" xfId="8" builtinId="10" customBuiltin="1"/>
    <cellStyle name="Pourcentage" xfId="14" builtinId="5" customBuiltin="1"/>
    <cellStyle name="Satisfaisant" xfId="15" builtinId="26" customBuiltin="1"/>
    <cellStyle name="Sortie" xfId="19" builtinId="21" customBuiltin="1"/>
    <cellStyle name="Texte explicatif" xfId="9" builtinId="53" customBuiltin="1"/>
    <cellStyle name="Titre" xfId="7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24" builtinId="25" customBuiltin="1"/>
    <cellStyle name="Vérification" xfId="22" builtinId="23" customBuiltin="1"/>
  </cellStyles>
  <dxfs count="12">
    <dxf>
      <numFmt numFmtId="167" formatCode="0.0"/>
    </dxf>
    <dxf>
      <numFmt numFmtId="0" formatCode="General"/>
    </dxf>
    <dxf>
      <numFmt numFmtId="0" formatCode="General"/>
      <protection locked="1" hidden="0"/>
    </dxf>
    <dxf>
      <numFmt numFmtId="166" formatCode="[$-F400]h:mm:ss\ AM/PM"/>
    </dxf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racker de glycémie" defaultPivotStyle="PivotStyleLight16">
    <tableStyle name="Tracker de glycémie" pivot="0" count="7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'DONNÉES GLYCÉMIQUES'!$D$7</c:f>
              <c:strCache>
                <c:ptCount val="1"/>
                <c:pt idx="0">
                  <c:v>GLYCÉMIE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'DONNÉES GLYCÉMIQUES'!$B$8:$C$29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2018-11-17</c:v>
                  </c:pt>
                  <c:pt idx="1">
                    <c:v>2018-11-17</c:v>
                  </c:pt>
                  <c:pt idx="2">
                    <c:v>2018-11-17</c:v>
                  </c:pt>
                  <c:pt idx="3">
                    <c:v>2018-11-18</c:v>
                  </c:pt>
                  <c:pt idx="4">
                    <c:v>2018-11-18</c:v>
                  </c:pt>
                  <c:pt idx="5">
                    <c:v>2018-11-18</c:v>
                  </c:pt>
                  <c:pt idx="6">
                    <c:v>2018-11-19</c:v>
                  </c:pt>
                  <c:pt idx="7">
                    <c:v>2018-11-19</c:v>
                  </c:pt>
                  <c:pt idx="8">
                    <c:v>2018-11-19</c:v>
                  </c:pt>
                  <c:pt idx="9">
                    <c:v>2018-11-20</c:v>
                  </c:pt>
                  <c:pt idx="10">
                    <c:v>2018-11-20</c:v>
                  </c:pt>
                  <c:pt idx="11">
                    <c:v>2018-11-20</c:v>
                  </c:pt>
                  <c:pt idx="12">
                    <c:v>2018-11-21</c:v>
                  </c:pt>
                  <c:pt idx="13">
                    <c:v>2018-11-21</c:v>
                  </c:pt>
                  <c:pt idx="14">
                    <c:v>2018-11-21</c:v>
                  </c:pt>
                  <c:pt idx="15">
                    <c:v>2018-11-22</c:v>
                  </c:pt>
                  <c:pt idx="16">
                    <c:v>2018-11-22</c:v>
                  </c:pt>
                  <c:pt idx="17">
                    <c:v>2018-11-22</c:v>
                  </c:pt>
                  <c:pt idx="18">
                    <c:v>2018-11-23</c:v>
                  </c:pt>
                  <c:pt idx="19">
                    <c:v>2018-11-23</c:v>
                  </c:pt>
                  <c:pt idx="20">
                    <c:v>2018-11-23</c:v>
                  </c:pt>
                  <c:pt idx="21">
                    <c:v>2018-11-23</c:v>
                  </c:pt>
                </c:lvl>
              </c:multiLvlStrCache>
            </c:multiLvlStrRef>
          </c:cat>
          <c:val>
            <c:numRef>
              <c:f>'DONNÉES GLYCÉMIQUES'!$D$8:$D$29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'DONNÉES GLYCÉMIQUES'!$E$7</c:f>
              <c:strCache>
                <c:ptCount val="1"/>
                <c:pt idx="0">
                  <c:v>MOYENNE MOBILE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'DONNÉES GLYCÉMIQUES'!$B$8:$C$29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2018-11-17</c:v>
                  </c:pt>
                  <c:pt idx="1">
                    <c:v>2018-11-17</c:v>
                  </c:pt>
                  <c:pt idx="2">
                    <c:v>2018-11-17</c:v>
                  </c:pt>
                  <c:pt idx="3">
                    <c:v>2018-11-18</c:v>
                  </c:pt>
                  <c:pt idx="4">
                    <c:v>2018-11-18</c:v>
                  </c:pt>
                  <c:pt idx="5">
                    <c:v>2018-11-18</c:v>
                  </c:pt>
                  <c:pt idx="6">
                    <c:v>2018-11-19</c:v>
                  </c:pt>
                  <c:pt idx="7">
                    <c:v>2018-11-19</c:v>
                  </c:pt>
                  <c:pt idx="8">
                    <c:v>2018-11-19</c:v>
                  </c:pt>
                  <c:pt idx="9">
                    <c:v>2018-11-20</c:v>
                  </c:pt>
                  <c:pt idx="10">
                    <c:v>2018-11-20</c:v>
                  </c:pt>
                  <c:pt idx="11">
                    <c:v>2018-11-20</c:v>
                  </c:pt>
                  <c:pt idx="12">
                    <c:v>2018-11-21</c:v>
                  </c:pt>
                  <c:pt idx="13">
                    <c:v>2018-11-21</c:v>
                  </c:pt>
                  <c:pt idx="14">
                    <c:v>2018-11-21</c:v>
                  </c:pt>
                  <c:pt idx="15">
                    <c:v>2018-11-22</c:v>
                  </c:pt>
                  <c:pt idx="16">
                    <c:v>2018-11-22</c:v>
                  </c:pt>
                  <c:pt idx="17">
                    <c:v>2018-11-22</c:v>
                  </c:pt>
                  <c:pt idx="18">
                    <c:v>2018-11-23</c:v>
                  </c:pt>
                  <c:pt idx="19">
                    <c:v>2018-11-23</c:v>
                  </c:pt>
                  <c:pt idx="20">
                    <c:v>2018-11-23</c:v>
                  </c:pt>
                  <c:pt idx="21">
                    <c:v>2018-11-23</c:v>
                  </c:pt>
                </c:lvl>
              </c:multiLvlStrCache>
            </c:multiLvlStrRef>
          </c:cat>
          <c:val>
            <c:numRef>
              <c:f>'DONNÉES GLYCÉMIQUES'!$E$8:$E$29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1514475</xdr:colOff>
      <xdr:row>3</xdr:row>
      <xdr:rowOff>2857500</xdr:rowOff>
    </xdr:to>
    <xdr:graphicFrame macro="">
      <xdr:nvGraphicFramePr>
        <xdr:cNvPr id="3" name="ÉvolutionGlycémie" descr="Graphique en courbes représentant l’évolution de la glycémie avec moyenne glissa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lycémie" displayName="Glycémie" ref="B7:E29" dataCellStyle="Normal">
  <autoFilter ref="B7:E29" xr:uid="{00000000-0009-0000-0100-000001000000}"/>
  <tableColumns count="4">
    <tableColumn id="1" xr3:uid="{00000000-0010-0000-0000-000001000000}" name="DATE" totalsRowLabel="Total" totalsRowDxfId="4" dataCellStyle="Date"/>
    <tableColumn id="2" xr3:uid="{00000000-0010-0000-0000-000002000000}" name="HEURE" dataDxfId="3" totalsRowDxfId="2" dataCellStyle="Heure"/>
    <tableColumn id="3" xr3:uid="{00000000-0010-0000-0000-000003000000}" name="GLYCÉMIE (mg/dL)" totalsRowDxfId="1" dataCellStyle="Milliers"/>
    <tableColumn id="4" xr3:uid="{00000000-0010-0000-0000-000004000000}" name="MOYENNE MOBILE" totalsRowFunction="sum" totalsRowDxfId="0" dataCellStyle="Milliers [0]">
      <calculatedColumnFormula>IFERROR(AVERAGE(INDEX(Glycémie[GLYCÉMIE (mg/dL)],1,1):Glycémie[[#This Row],[GLYCÉMIE (mg/dL)]]), "")</calculatedColumnFormula>
    </tableColumn>
  </tableColumns>
  <tableStyleInfo name="Tracker de glycémie" showFirstColumn="0" showLastColumn="1" showRowStripes="1" showColumnStripes="0"/>
  <extLst>
    <ext xmlns:x14="http://schemas.microsoft.com/office/spreadsheetml/2009/9/main" uri="{504A1905-F514-4f6f-8877-14C23A59335A}">
      <x14:table altTextSummary="Entrez la date, l’heure et le taux de glycémie dans ce tableau. La moyenne glissante est calculée automatiquement.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2" width="20.125" customWidth="1"/>
    <col min="3" max="3" width="20.25" customWidth="1"/>
    <col min="4" max="4" width="23.5" customWidth="1"/>
    <col min="5" max="5" width="23" customWidth="1"/>
    <col min="6" max="6" width="20.25" customWidth="1"/>
    <col min="7" max="7" width="2.625" customWidth="1"/>
  </cols>
  <sheetData>
    <row r="1" spans="2:6" ht="49.5" customHeight="1" thickBot="1" x14ac:dyDescent="0.55000000000000004">
      <c r="B1" s="3" t="s">
        <v>7</v>
      </c>
      <c r="C1" s="3"/>
      <c r="D1" s="3"/>
      <c r="E1" s="3"/>
    </row>
    <row r="2" spans="2:6" ht="35.25" customHeight="1" thickTop="1" thickBot="1" x14ac:dyDescent="0.35">
      <c r="B2" s="1" t="s">
        <v>0</v>
      </c>
      <c r="C2" s="1"/>
      <c r="D2" s="1"/>
      <c r="E2" s="1"/>
    </row>
    <row r="3" spans="2:6" ht="15" customHeight="1" thickTop="1" x14ac:dyDescent="0.25">
      <c r="B3" s="9" t="s">
        <v>1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7" t="s">
        <v>6</v>
      </c>
    </row>
    <row r="5" spans="2:6" ht="45" customHeight="1" thickBot="1" x14ac:dyDescent="0.35">
      <c r="B5" s="1" t="s">
        <v>2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3</v>
      </c>
      <c r="C7" s="2" t="s">
        <v>4</v>
      </c>
      <c r="D7" s="2" t="s">
        <v>5</v>
      </c>
      <c r="E7" s="2" t="s">
        <v>8</v>
      </c>
    </row>
    <row r="8" spans="2:6" ht="30" customHeight="1" x14ac:dyDescent="0.25">
      <c r="B8" s="4">
        <f t="shared" ref="B8:B9" ca="1" si="0">TODAY()-6</f>
        <v>43421</v>
      </c>
      <c r="C8" s="8">
        <v>0.36458333333333298</v>
      </c>
      <c r="D8" s="5">
        <v>126</v>
      </c>
      <c r="E8" s="6">
        <f>IFERROR(AVERAGE(INDEX(Glycémie[GLYCÉMIE (mg/dL)],1,1):Glycémie[[#This Row],[GLYCÉMIE (mg/dL)]]), "")</f>
        <v>126</v>
      </c>
    </row>
    <row r="9" spans="2:6" ht="30" customHeight="1" x14ac:dyDescent="0.25">
      <c r="B9" s="4">
        <f t="shared" ca="1" si="0"/>
        <v>43421</v>
      </c>
      <c r="C9" s="8">
        <v>0.52083333333333304</v>
      </c>
      <c r="D9" s="5">
        <v>115</v>
      </c>
      <c r="E9" s="6">
        <f>IFERROR(AVERAGE(INDEX(Glycémie[GLYCÉMIE (mg/dL)],1,1):Glycémie[[#This Row],[GLYCÉMIE (mg/dL)]]), "")</f>
        <v>120.5</v>
      </c>
    </row>
    <row r="10" spans="2:6" ht="30" customHeight="1" x14ac:dyDescent="0.25">
      <c r="B10" s="4">
        <f ca="1">TODAY()-6</f>
        <v>43421</v>
      </c>
      <c r="C10" s="8">
        <v>0.80208333333333304</v>
      </c>
      <c r="D10" s="5">
        <v>100</v>
      </c>
      <c r="E10" s="6">
        <f>IFERROR(AVERAGE(INDEX(Glycémie[GLYCÉMIE (mg/dL)],1,1):Glycémie[[#This Row],[GLYCÉMIE (mg/dL)]]), "")</f>
        <v>113.66666666666667</v>
      </c>
    </row>
    <row r="11" spans="2:6" ht="30" customHeight="1" x14ac:dyDescent="0.25">
      <c r="B11" s="4">
        <f t="shared" ref="B11:B12" ca="1" si="1">TODAY()-5</f>
        <v>43422</v>
      </c>
      <c r="C11" s="8">
        <v>0.33333333333333298</v>
      </c>
      <c r="D11" s="5">
        <v>132</v>
      </c>
      <c r="E11" s="6">
        <f>IFERROR(AVERAGE(INDEX(Glycémie[GLYCÉMIE (mg/dL)],1,1):Glycémie[[#This Row],[GLYCÉMIE (mg/dL)]]), "")</f>
        <v>118.25</v>
      </c>
    </row>
    <row r="12" spans="2:6" ht="30" customHeight="1" x14ac:dyDescent="0.25">
      <c r="B12" s="4">
        <f t="shared" ca="1" si="1"/>
        <v>43422</v>
      </c>
      <c r="C12" s="8">
        <v>0.51041666666666696</v>
      </c>
      <c r="D12" s="5">
        <v>100</v>
      </c>
      <c r="E12" s="6">
        <f>IFERROR(AVERAGE(INDEX(Glycémie[GLYCÉMIE (mg/dL)],1,1):Glycémie[[#This Row],[GLYCÉMIE (mg/dL)]]), "")</f>
        <v>114.6</v>
      </c>
    </row>
    <row r="13" spans="2:6" ht="30" customHeight="1" x14ac:dyDescent="0.25">
      <c r="B13" s="4">
        <f ca="1">TODAY()-5</f>
        <v>43422</v>
      </c>
      <c r="C13" s="8">
        <v>0.78125</v>
      </c>
      <c r="D13" s="5">
        <v>112</v>
      </c>
      <c r="E13" s="6">
        <f>IFERROR(AVERAGE(INDEX(Glycémie[GLYCÉMIE (mg/dL)],1,1):Glycémie[[#This Row],[GLYCÉMIE (mg/dL)]]), "")</f>
        <v>114.16666666666667</v>
      </c>
    </row>
    <row r="14" spans="2:6" ht="30" customHeight="1" x14ac:dyDescent="0.25">
      <c r="B14" s="4">
        <f ca="1">TODAY()-4</f>
        <v>43423</v>
      </c>
      <c r="C14" s="8">
        <v>0.3125</v>
      </c>
      <c r="D14" s="5">
        <v>117</v>
      </c>
      <c r="E14" s="6">
        <f>IFERROR(AVERAGE(INDEX(Glycémie[GLYCÉMIE (mg/dL)],1,1):Glycémie[[#This Row],[GLYCÉMIE (mg/dL)]]), "")</f>
        <v>114.57142857142857</v>
      </c>
    </row>
    <row r="15" spans="2:6" ht="30" customHeight="1" x14ac:dyDescent="0.25">
      <c r="B15" s="4">
        <f ca="1">TODAY()-4</f>
        <v>43423</v>
      </c>
      <c r="C15" s="8">
        <v>0.47916666666666702</v>
      </c>
      <c r="D15" s="5">
        <v>115</v>
      </c>
      <c r="E15" s="6">
        <f>IFERROR(AVERAGE(INDEX(Glycémie[GLYCÉMIE (mg/dL)],1,1):Glycémie[[#This Row],[GLYCÉMIE (mg/dL)]]), "")</f>
        <v>114.625</v>
      </c>
    </row>
    <row r="16" spans="2:6" ht="30" customHeight="1" x14ac:dyDescent="0.25">
      <c r="B16" s="4">
        <f ca="1">TODAY()-4</f>
        <v>43423</v>
      </c>
      <c r="C16" s="8">
        <v>0.70833333333333304</v>
      </c>
      <c r="D16" s="5">
        <v>112</v>
      </c>
      <c r="E16" s="6">
        <f>IFERROR(AVERAGE(INDEX(Glycémie[GLYCÉMIE (mg/dL)],1,1):Glycémie[[#This Row],[GLYCÉMIE (mg/dL)]]), "")</f>
        <v>114.33333333333333</v>
      </c>
    </row>
    <row r="17" spans="2:5" ht="30" customHeight="1" x14ac:dyDescent="0.25">
      <c r="B17" s="4">
        <f t="shared" ref="B17:B18" ca="1" si="2">TODAY()-3</f>
        <v>43424</v>
      </c>
      <c r="C17" s="8">
        <v>0.3125</v>
      </c>
      <c r="D17" s="5">
        <v>120</v>
      </c>
      <c r="E17" s="6">
        <f>IFERROR(AVERAGE(INDEX(Glycémie[GLYCÉMIE (mg/dL)],1,1):Glycémie[[#This Row],[GLYCÉMIE (mg/dL)]]), "")</f>
        <v>114.9</v>
      </c>
    </row>
    <row r="18" spans="2:5" ht="30" customHeight="1" x14ac:dyDescent="0.25">
      <c r="B18" s="4">
        <f t="shared" ca="1" si="2"/>
        <v>43424</v>
      </c>
      <c r="C18" s="8">
        <v>0.47916666666666702</v>
      </c>
      <c r="D18" s="5">
        <v>118</v>
      </c>
      <c r="E18" s="6">
        <f>IFERROR(AVERAGE(INDEX(Glycémie[GLYCÉMIE (mg/dL)],1,1):Glycémie[[#This Row],[GLYCÉMIE (mg/dL)]]), "")</f>
        <v>115.18181818181819</v>
      </c>
    </row>
    <row r="19" spans="2:5" ht="30" customHeight="1" x14ac:dyDescent="0.25">
      <c r="B19" s="4">
        <f ca="1">TODAY()-3</f>
        <v>43424</v>
      </c>
      <c r="C19" s="8">
        <v>0.70833333333333304</v>
      </c>
      <c r="D19" s="5">
        <v>102</v>
      </c>
      <c r="E19" s="6">
        <f>IFERROR(AVERAGE(INDEX(Glycémie[GLYCÉMIE (mg/dL)],1,1):Glycémie[[#This Row],[GLYCÉMIE (mg/dL)]]), "")</f>
        <v>114.08333333333333</v>
      </c>
    </row>
    <row r="20" spans="2:5" ht="30" customHeight="1" x14ac:dyDescent="0.25">
      <c r="B20" s="4">
        <f t="shared" ref="B20:B21" ca="1" si="3">TODAY()-2</f>
        <v>43425</v>
      </c>
      <c r="C20" s="8">
        <v>0.3125</v>
      </c>
      <c r="D20" s="5">
        <v>124</v>
      </c>
      <c r="E20" s="6">
        <f>IFERROR(AVERAGE(INDEX(Glycémie[GLYCÉMIE (mg/dL)],1,1):Glycémie[[#This Row],[GLYCÉMIE (mg/dL)]]), "")</f>
        <v>114.84615384615384</v>
      </c>
    </row>
    <row r="21" spans="2:5" ht="30" customHeight="1" x14ac:dyDescent="0.25">
      <c r="B21" s="4">
        <f t="shared" ca="1" si="3"/>
        <v>43425</v>
      </c>
      <c r="C21" s="8">
        <v>0.47916666666666702</v>
      </c>
      <c r="D21" s="5">
        <v>100</v>
      </c>
      <c r="E21" s="6">
        <f>IFERROR(AVERAGE(INDEX(Glycémie[GLYCÉMIE (mg/dL)],1,1):Glycémie[[#This Row],[GLYCÉMIE (mg/dL)]]), "")</f>
        <v>113.78571428571429</v>
      </c>
    </row>
    <row r="22" spans="2:5" ht="30" customHeight="1" x14ac:dyDescent="0.25">
      <c r="B22" s="4">
        <f ca="1">TODAY()-2</f>
        <v>43425</v>
      </c>
      <c r="C22" s="8">
        <v>0.70833333333333304</v>
      </c>
      <c r="D22" s="5">
        <v>99</v>
      </c>
      <c r="E22" s="6">
        <f>IFERROR(AVERAGE(INDEX(Glycémie[GLYCÉMIE (mg/dL)],1,1):Glycémie[[#This Row],[GLYCÉMIE (mg/dL)]]), "")</f>
        <v>112.8</v>
      </c>
    </row>
    <row r="23" spans="2:5" ht="30" customHeight="1" x14ac:dyDescent="0.25">
      <c r="B23" s="4">
        <f t="shared" ref="B23:B24" ca="1" si="4">TODAY()-1</f>
        <v>43426</v>
      </c>
      <c r="C23" s="8">
        <v>0.3125</v>
      </c>
      <c r="D23" s="5">
        <v>132</v>
      </c>
      <c r="E23" s="6">
        <f>IFERROR(AVERAGE(INDEX(Glycémie[GLYCÉMIE (mg/dL)],1,1):Glycémie[[#This Row],[GLYCÉMIE (mg/dL)]]), "")</f>
        <v>114</v>
      </c>
    </row>
    <row r="24" spans="2:5" ht="30" customHeight="1" x14ac:dyDescent="0.25">
      <c r="B24" s="4">
        <f t="shared" ca="1" si="4"/>
        <v>43426</v>
      </c>
      <c r="C24" s="8">
        <v>0.47916666666666702</v>
      </c>
      <c r="D24" s="5">
        <v>120</v>
      </c>
      <c r="E24" s="6">
        <f>IFERROR(AVERAGE(INDEX(Glycémie[GLYCÉMIE (mg/dL)],1,1):Glycémie[[#This Row],[GLYCÉMIE (mg/dL)]]), "")</f>
        <v>114.35294117647059</v>
      </c>
    </row>
    <row r="25" spans="2:5" ht="30" customHeight="1" x14ac:dyDescent="0.25">
      <c r="B25" s="4">
        <f ca="1">TODAY()-1</f>
        <v>43426</v>
      </c>
      <c r="C25" s="8">
        <v>0.70833333333333304</v>
      </c>
      <c r="D25" s="5">
        <v>100</v>
      </c>
      <c r="E25" s="6">
        <f>IFERROR(AVERAGE(INDEX(Glycémie[GLYCÉMIE (mg/dL)],1,1):Glycémie[[#This Row],[GLYCÉMIE (mg/dL)]]), "")</f>
        <v>113.55555555555556</v>
      </c>
    </row>
    <row r="26" spans="2:5" ht="30" customHeight="1" x14ac:dyDescent="0.25">
      <c r="B26" s="4">
        <f ca="1">TODAY()</f>
        <v>43427</v>
      </c>
      <c r="C26" s="8">
        <v>0.3125</v>
      </c>
      <c r="D26" s="5">
        <v>113</v>
      </c>
      <c r="E26" s="6">
        <f>IFERROR(AVERAGE(INDEX(Glycémie[GLYCÉMIE (mg/dL)],1,1):Glycémie[[#This Row],[GLYCÉMIE (mg/dL)]]), "")</f>
        <v>113.52631578947368</v>
      </c>
    </row>
    <row r="27" spans="2:5" ht="30" customHeight="1" x14ac:dyDescent="0.25">
      <c r="B27" s="4">
        <f ca="1">TODAY()</f>
        <v>43427</v>
      </c>
      <c r="C27" s="8">
        <v>0.52083333333333304</v>
      </c>
      <c r="D27" s="5">
        <v>111</v>
      </c>
      <c r="E27" s="6">
        <f>IFERROR(AVERAGE(INDEX(Glycémie[GLYCÉMIE (mg/dL)],1,1):Glycémie[[#This Row],[GLYCÉMIE (mg/dL)]]), "")</f>
        <v>113.4</v>
      </c>
    </row>
    <row r="28" spans="2:5" ht="30" customHeight="1" x14ac:dyDescent="0.25">
      <c r="B28" s="4">
        <f ca="1">TODAY()</f>
        <v>43427</v>
      </c>
      <c r="C28" s="8">
        <v>0.77083333333333304</v>
      </c>
      <c r="D28" s="5">
        <v>115</v>
      </c>
      <c r="E28" s="6">
        <f>IFERROR(AVERAGE(INDEX(Glycémie[GLYCÉMIE (mg/dL)],1,1):Glycémie[[#This Row],[GLYCÉMIE (mg/dL)]]), "")</f>
        <v>113.47619047619048</v>
      </c>
    </row>
    <row r="29" spans="2:5" ht="30" customHeight="1" x14ac:dyDescent="0.25">
      <c r="B29" s="4">
        <f ca="1">TODAY()</f>
        <v>43427</v>
      </c>
      <c r="C29" s="8">
        <v>0.77083333333333304</v>
      </c>
      <c r="D29" s="5">
        <v>115</v>
      </c>
      <c r="E29" s="6">
        <f>IFERROR(AVERAGE(INDEX(Glycémie[GLYCÉMIE (mg/dL)],1,1):Glycémie[[#This Row],[GLYCÉMIE (mg/dL)]]), "")</f>
        <v>113.54545454545455</v>
      </c>
    </row>
  </sheetData>
  <mergeCells count="1">
    <mergeCell ref="B3:E4"/>
  </mergeCells>
  <dataValidations count="8">
    <dataValidation allowBlank="1" showInputMessage="1" showErrorMessage="1" prompt="Créez un tracker de glycémie dans cette feuille de calcul. Entrez les données glycémiques dans le tableau Glycémie, à partir de la cellule B7. La courbe d’évolution se trouve dans la cellule B3 et les informations dans la cellule F4." sqref="A1" xr:uid="{00000000-0002-0000-0000-000000000000}"/>
    <dataValidation allowBlank="1" showInputMessage="1" showErrorMessage="1" prompt="Le titre de la feuille de calcul figure dans cette cellule." sqref="B1" xr:uid="{00000000-0002-0000-0000-000001000000}"/>
    <dataValidation allowBlank="1" showInputMessage="1" showErrorMessage="1" prompt="Le graphique représentant la glycémie et la moyenne glissante se trouve dans la cellule ci-dessous." sqref="B2" xr:uid="{00000000-0002-0000-0000-000002000000}"/>
    <dataValidation allowBlank="1" showInputMessage="1" showErrorMessage="1" prompt="Entrez des données glycémiques dans le tableau ci-dessous." sqref="B5" xr:uid="{00000000-0002-0000-0000-000003000000}"/>
    <dataValidation allowBlank="1" showInputMessage="1" showErrorMessage="1" prompt="Entrez la date dans cette colonne sous ce titre. Utilisez les filtres des titres pour trouver des entrées spécifiques." sqref="B7" xr:uid="{00000000-0002-0000-0000-000004000000}"/>
    <dataValidation allowBlank="1" showInputMessage="1" showErrorMessage="1" prompt="Entrez l’heure dans cette colonne sous ce titre." sqref="C7" xr:uid="{00000000-0002-0000-0000-000005000000}"/>
    <dataValidation allowBlank="1" showInputMessage="1" showErrorMessage="1" prompt="Entrez le taux de glycémie en milligrammes par décilitre dans cette colonne sous ce titre." sqref="D7" xr:uid="{00000000-0002-0000-0000-000006000000}"/>
    <dataValidation allowBlank="1" showInputMessage="1" showErrorMessage="1" prompt="La moyenne glissante est automatiquement calculée dans cette colonne sous ce titre." sqref="E7" xr:uid="{00000000-0002-0000-0000-000007000000}"/>
  </dataValidations>
  <printOptions horizontalCentered="1"/>
  <pageMargins left="0.4" right="0.4" top="0.4" bottom="0.4" header="0.3" footer="0.3"/>
  <pageSetup paperSize="9" scale="84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DONNÉES GLYCÉMIQUES</vt:lpstr>
      <vt:lpstr>'DONNÉES GLYCÉMIQUES'!Impression_des_titres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2017-10-17T02:13:26Z</dcterms:created>
  <dcterms:modified xsi:type="dcterms:W3CDTF">2018-11-23T02:31:26Z</dcterms:modified>
</cp:coreProperties>
</file>