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xr:revisionPtr revIDLastSave="0" documentId="13_ncr:1_{3E5C51B4-853C-40A8-B1D5-8CDA15D8969E}" xr6:coauthVersionLast="34" xr6:coauthVersionMax="34" xr10:uidLastSave="{00000000-0000-0000-0000-000000000000}"/>
  <bookViews>
    <workbookView xWindow="930" yWindow="0" windowWidth="28800" windowHeight="11760" xr2:uid="{00000000-000D-0000-FFFF-FFFF00000000}"/>
  </bookViews>
  <sheets>
    <sheet name="Récapitulatif" sheetId="1" r:id="rId1"/>
    <sheet name="Liste de cadeaux" sheetId="2" r:id="rId2"/>
  </sheets>
  <definedNames>
    <definedName name="Ajuster_budget">Récapitulatif!$D$4</definedName>
    <definedName name="BudgetTotal">Récapitulatif!$F$1</definedName>
    <definedName name="Fonds_alloués_restants">IF(Destinataires[[#Totals],[% DU BUDGET PRÉVU]]=1,BudgetTotal*Récapitulatif!XFD1,IF(Destinataires[[#Totals],[% DU BUDGET PRÉVU]]&gt;1,(BudgetTotal/Destinataires[[#Totals],[% DU BUDGET PRÉVU]])*Récapitulatif!XFD1,BudgetTotal*Récapitulatif!XFD1))</definedName>
    <definedName name="LigneTitreRégion1..F4">Récapitulatif!$E$1</definedName>
    <definedName name="NomsDestinataires">Destinataires[DESTINATAIRE]</definedName>
    <definedName name="_xlnm.Print_Titles" localSheetId="1">'Liste de cadeaux'!$2:$2</definedName>
    <definedName name="_xlnm.Print_Titles" localSheetId="0">Récapitulatif!$5:$5</definedName>
    <definedName name="RESTANT">Récapitulatif!$F$3</definedName>
    <definedName name="Titre1">Destinataires[[#Headers],[DESTINATAIRE]]</definedName>
    <definedName name="Titre2">Cadeaux[[#Headers],[DESTINATAIRE]]</definedName>
  </definedNames>
  <calcPr calcId="179017"/>
  <fileRecoveryPr autoRecover="0"/>
</workbook>
</file>

<file path=xl/calcChain.xml><?xml version="1.0" encoding="utf-8"?>
<calcChain xmlns="http://schemas.openxmlformats.org/spreadsheetml/2006/main">
  <c r="F7" i="1" l="1"/>
  <c r="F8" i="1"/>
  <c r="F9" i="1"/>
  <c r="F10" i="1"/>
  <c r="F6" i="1"/>
  <c r="F2" i="1" l="1"/>
  <c r="F3" i="1" s="1"/>
  <c r="E11" i="1" l="1"/>
  <c r="C11" i="1"/>
  <c r="D10" i="1" l="1"/>
  <c r="D6" i="1"/>
  <c r="D9" i="1"/>
  <c r="D8" i="1"/>
  <c r="D7" i="1"/>
  <c r="F11" i="1"/>
  <c r="D11" i="1" l="1"/>
</calcChain>
</file>

<file path=xl/sharedStrings.xml><?xml version="1.0" encoding="utf-8"?>
<sst xmlns="http://schemas.openxmlformats.org/spreadsheetml/2006/main" count="47" uniqueCount="30">
  <si>
    <t>Noël</t>
  </si>
  <si>
    <t>Ajuster le budget si le pourcentage du budget prévu excède 100 % (Oui/Non) ?</t>
  </si>
  <si>
    <t>DESTINATAIRE</t>
  </si>
  <si>
    <t>Philippe</t>
  </si>
  <si>
    <t>Élise</t>
  </si>
  <si>
    <t>Fabrice</t>
  </si>
  <si>
    <t>Camille</t>
  </si>
  <si>
    <t>David</t>
  </si>
  <si>
    <t>Total</t>
  </si>
  <si>
    <t>OUTIL DE SUIVI DES CADEAUX</t>
  </si>
  <si>
    <t>Oui</t>
  </si>
  <si>
    <t>FONDS ALLOUÉS RESTANTS</t>
  </si>
  <si>
    <t>BUDGET TOTAL</t>
  </si>
  <si>
    <t>DÉPENSÉ</t>
  </si>
  <si>
    <t>BUDGET RESTANT</t>
  </si>
  <si>
    <t>CADEAUX RESTANTS</t>
  </si>
  <si>
    <t>LISTE DE CADEAUX</t>
  </si>
  <si>
    <t>CADEAU</t>
  </si>
  <si>
    <t>Maison de poupée</t>
  </si>
  <si>
    <t>Vélo</t>
  </si>
  <si>
    <t>Petit train</t>
  </si>
  <si>
    <t>Pull</t>
  </si>
  <si>
    <t>Carte cadeau</t>
  </si>
  <si>
    <t>Robe</t>
  </si>
  <si>
    <t>PRIX</t>
  </si>
  <si>
    <t>ACHETÉ</t>
  </si>
  <si>
    <t>EMBALLÉ</t>
  </si>
  <si>
    <t>% DU BUDGET PRÉVU</t>
  </si>
  <si>
    <t>NOMBRE DE CADEAUX PRÉVUS</t>
  </si>
  <si>
    <t>Matériel de bricolage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</si>
</sst>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164" formatCode="&quot;$&quot;#,##0.00"/>
    <numFmt numFmtId="165" formatCode="#,##0.00\ [$$-C0C]"/>
    <numFmt numFmtId="166" formatCode="0\ %"/>
  </numFmts>
  <fonts count="9" x14ac:knownFonts="1">
    <font>
      <sz val="11"/>
      <color theme="3"/>
      <name val="Georgia"/>
      <family val="2"/>
      <scheme val="minor"/>
    </font>
    <font>
      <b/>
      <sz val="11"/>
      <color theme="3"/>
      <name val="Georgia"/>
      <family val="2"/>
      <scheme val="minor"/>
    </font>
    <font>
      <sz val="9"/>
      <color theme="3"/>
      <name val="Georgia"/>
      <family val="1"/>
      <scheme val="minor"/>
    </font>
    <font>
      <sz val="11"/>
      <color theme="3"/>
      <name val="Georgia"/>
      <family val="2"/>
      <scheme val="minor"/>
    </font>
    <font>
      <sz val="11"/>
      <color theme="3"/>
      <name val="Calibri"/>
      <family val="2"/>
      <scheme val="major"/>
    </font>
    <font>
      <b/>
      <i/>
      <sz val="37"/>
      <color theme="4" tint="-0.499984740745262"/>
      <name val="Georgia"/>
      <family val="1"/>
      <scheme val="minor"/>
    </font>
    <font>
      <sz val="30"/>
      <color theme="5" tint="-0.24994659260841701"/>
      <name val="Calibri"/>
      <family val="2"/>
      <scheme val="major"/>
    </font>
    <font>
      <b/>
      <sz val="11"/>
      <color theme="5" tint="-0.499984740745262"/>
      <name val="Calibri"/>
      <family val="2"/>
      <scheme val="major"/>
    </font>
    <font>
      <sz val="9"/>
      <color theme="3"/>
      <name val="Georgia"/>
      <family val="2"/>
      <scheme val="minor"/>
    </font>
  </fonts>
  <fills count="2">
    <fill>
      <patternFill patternType="none"/>
    </fill>
    <fill>
      <patternFill patternType="gray125"/>
    </fill>
  </fills>
  <borders count="3">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s>
  <cellStyleXfs count="15">
    <xf numFmtId="0" fontId="0" fillId="0" borderId="0">
      <alignment horizontal="left" vertical="center" wrapText="1" indent="1"/>
    </xf>
    <xf numFmtId="0" fontId="3" fillId="0" borderId="0" applyNumberFormat="0" applyFont="0" applyFill="0" applyBorder="0" applyProtection="0">
      <alignment horizontal="center" vertical="center"/>
    </xf>
    <xf numFmtId="1" fontId="3" fillId="0" borderId="0" applyFont="0" applyFill="0" applyBorder="0" applyProtection="0">
      <alignment horizontal="center" vertical="center"/>
    </xf>
    <xf numFmtId="41" fontId="3" fillId="0" borderId="0" applyFont="0" applyFill="0" applyBorder="0" applyAlignment="0" applyProtection="0"/>
    <xf numFmtId="165" fontId="3" fillId="0" borderId="0" applyFont="0" applyFill="0" applyBorder="0" applyProtection="0">
      <alignment horizontal="right" vertical="center" indent="1"/>
    </xf>
    <xf numFmtId="42" fontId="3" fillId="0" borderId="0" applyFont="0" applyFill="0" applyBorder="0" applyAlignment="0" applyProtection="0"/>
    <xf numFmtId="166" fontId="3" fillId="0" borderId="0" applyFont="0" applyFill="0" applyBorder="0" applyProtection="0">
      <alignment horizontal="center" vertical="center"/>
    </xf>
    <xf numFmtId="0" fontId="5" fillId="0" borderId="0">
      <alignment vertical="center"/>
    </xf>
    <xf numFmtId="0" fontId="6" fillId="0" borderId="0">
      <alignment vertical="center"/>
    </xf>
    <xf numFmtId="0" fontId="7" fillId="0" borderId="0">
      <alignment horizontal="right" indent="1"/>
    </xf>
    <xf numFmtId="0" fontId="4" fillId="0" borderId="0" applyNumberFormat="0" applyFill="0" applyBorder="0" applyAlignment="0" applyProtection="0"/>
    <xf numFmtId="165" fontId="1" fillId="0" borderId="2">
      <alignment horizontal="left" indent="1"/>
    </xf>
    <xf numFmtId="164" fontId="1" fillId="0" borderId="1">
      <alignment horizontal="left" vertical="center" indent="1"/>
    </xf>
    <xf numFmtId="165" fontId="8" fillId="0" borderId="0" applyFont="0" applyFill="0" applyBorder="0" applyProtection="0">
      <alignment horizontal="right" vertical="center" indent="1"/>
    </xf>
    <xf numFmtId="0" fontId="7" fillId="0" borderId="0" applyNumberFormat="0" applyFill="0" applyBorder="0">
      <alignment horizontal="center" vertical="center" wrapText="1"/>
    </xf>
  </cellStyleXfs>
  <cellXfs count="22">
    <xf numFmtId="0" fontId="0" fillId="0" borderId="0" xfId="0">
      <alignment horizontal="left" vertical="center" wrapText="1" indent="1"/>
    </xf>
    <xf numFmtId="166" fontId="0" fillId="0" borderId="0" xfId="6" applyFont="1" applyBorder="1">
      <alignment horizontal="center" vertical="center"/>
    </xf>
    <xf numFmtId="0" fontId="0" fillId="0" borderId="0" xfId="0">
      <alignment horizontal="left" vertical="center" wrapText="1" indent="1"/>
    </xf>
    <xf numFmtId="0" fontId="0" fillId="0" borderId="0" xfId="1" applyFont="1">
      <alignment horizontal="center" vertical="center"/>
    </xf>
    <xf numFmtId="0" fontId="2" fillId="0" borderId="0" xfId="0" applyFont="1" applyBorder="1" applyAlignment="1">
      <alignment horizontal="left" vertical="center" indent="1"/>
    </xf>
    <xf numFmtId="0" fontId="2" fillId="0" borderId="0" xfId="0" applyFont="1" applyBorder="1" applyAlignment="1">
      <alignment horizontal="center" vertical="center"/>
    </xf>
    <xf numFmtId="0" fontId="0" fillId="0" borderId="0" xfId="0" applyAlignment="1">
      <alignment vertical="top"/>
    </xf>
    <xf numFmtId="0" fontId="7" fillId="0" borderId="0" xfId="9">
      <alignment horizontal="right" indent="1"/>
    </xf>
    <xf numFmtId="0" fontId="4" fillId="0" borderId="0" xfId="10" applyAlignment="1">
      <alignment horizontal="left" vertical="center" indent="1"/>
    </xf>
    <xf numFmtId="1" fontId="0" fillId="0" borderId="0" xfId="2" applyFont="1">
      <alignment horizontal="center" vertical="center"/>
    </xf>
    <xf numFmtId="0" fontId="5" fillId="0" borderId="0" xfId="7">
      <alignment vertical="center"/>
    </xf>
    <xf numFmtId="0" fontId="6" fillId="0" borderId="0" xfId="8">
      <alignment vertical="center"/>
    </xf>
    <xf numFmtId="0" fontId="4" fillId="0" borderId="0" xfId="10" applyAlignment="1">
      <alignment horizontal="left" vertical="center" wrapText="1" indent="1"/>
    </xf>
    <xf numFmtId="0" fontId="7" fillId="0" borderId="0" xfId="14">
      <alignment horizontal="center" vertical="center" wrapText="1"/>
    </xf>
    <xf numFmtId="165" fontId="1" fillId="0" borderId="2" xfId="11" applyNumberFormat="1">
      <alignment horizontal="left" indent="1"/>
    </xf>
    <xf numFmtId="165" fontId="0" fillId="0" borderId="0" xfId="4" applyNumberFormat="1" applyFont="1">
      <alignment horizontal="right" vertical="center" indent="1"/>
    </xf>
    <xf numFmtId="165" fontId="2" fillId="0" borderId="0" xfId="0" applyNumberFormat="1" applyFont="1" applyBorder="1" applyAlignment="1">
      <alignment horizontal="right" vertical="center" indent="1"/>
    </xf>
    <xf numFmtId="165" fontId="0" fillId="0" borderId="0" xfId="13" applyNumberFormat="1" applyFont="1">
      <alignment horizontal="right" vertical="center" indent="1"/>
    </xf>
    <xf numFmtId="0" fontId="5" fillId="0" borderId="0" xfId="7">
      <alignment vertical="center"/>
    </xf>
    <xf numFmtId="0" fontId="6" fillId="0" borderId="0" xfId="8">
      <alignment vertical="center"/>
    </xf>
    <xf numFmtId="0" fontId="4" fillId="0" borderId="0" xfId="10" applyAlignment="1">
      <alignment horizontal="left" vertical="center" wrapText="1" indent="1"/>
    </xf>
    <xf numFmtId="166" fontId="2" fillId="0" borderId="0" xfId="0" applyNumberFormat="1" applyFont="1" applyBorder="1" applyAlignment="1">
      <alignment horizontal="center" vertical="center"/>
    </xf>
  </cellXfs>
  <cellStyles count="15">
    <cellStyle name="Acheté/Emballé" xfId="1" xr:uid="{00000000-0005-0000-0000-000000000000}"/>
    <cellStyle name="Comma" xfId="2" builtinId="3" customBuiltin="1"/>
    <cellStyle name="Comma [0]" xfId="3" builtinId="6" customBuiltin="1"/>
    <cellStyle name="Currency" xfId="4" builtinId="4" customBuiltin="1"/>
    <cellStyle name="Currency [0]" xfId="5" builtinId="7" customBuiltin="1"/>
    <cellStyle name="Devise personnalisée" xfId="13" xr:uid="{00000000-0005-0000-0000-000005000000}"/>
    <cellStyle name="Heading 1" xfId="8" builtinId="16" customBuiltin="1"/>
    <cellStyle name="Heading 2" xfId="9" builtinId="17" customBuiltin="1"/>
    <cellStyle name="Heading 3" xfId="10" builtinId="18" customBuiltin="1"/>
    <cellStyle name="Input" xfId="11" builtinId="20" customBuiltin="1"/>
    <cellStyle name="Normal" xfId="0" builtinId="0" customBuiltin="1"/>
    <cellStyle name="Output" xfId="12" builtinId="21" customBuiltin="1"/>
    <cellStyle name="Percent" xfId="6" builtinId="5" customBuiltin="1"/>
    <cellStyle name="Title" xfId="7" builtinId="15" customBuiltin="1"/>
    <cellStyle name="Titre du tableau" xfId="14" xr:uid="{00000000-0005-0000-0000-00000E000000}"/>
  </cellStyles>
  <dxfs count="18">
    <dxf>
      <font>
        <b val="0"/>
        <i val="0"/>
        <strike val="0"/>
        <condense val="0"/>
        <extend val="0"/>
        <outline val="0"/>
        <shadow val="0"/>
        <u val="none"/>
        <vertAlign val="baseline"/>
        <sz val="9"/>
        <color theme="3"/>
        <name val="Georgia"/>
        <scheme val="minor"/>
      </font>
      <numFmt numFmtId="166" formatCode="0\ %"/>
      <alignment horizontal="center" vertical="center" textRotation="0" wrapText="0" indent="0" justifyLastLine="0" shrinkToFit="0" readingOrder="0"/>
    </dxf>
    <dxf>
      <font>
        <b val="0"/>
        <i val="0"/>
        <strike val="0"/>
        <condense val="0"/>
        <extend val="0"/>
        <outline val="0"/>
        <shadow val="0"/>
        <u val="none"/>
        <vertAlign val="baseline"/>
        <sz val="11"/>
        <color theme="3"/>
        <name val="Georgia"/>
        <scheme val="minor"/>
      </font>
      <numFmt numFmtId="165" formatCode="#,##0.00\ [$$-C0C]"/>
    </dxf>
    <dxf>
      <font>
        <strike/>
        <color theme="3" tint="0.59996337778862885"/>
      </font>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3"/>
        <name val="Georgia"/>
        <scheme val="minor"/>
      </font>
      <numFmt numFmtId="165" formatCode="#,##0.00\ [$$-C0C]"/>
    </dxf>
    <dxf>
      <font>
        <b val="0"/>
        <i val="0"/>
        <strike val="0"/>
        <condense val="0"/>
        <extend val="0"/>
        <outline val="0"/>
        <shadow val="0"/>
        <u val="none"/>
        <vertAlign val="baseline"/>
        <sz val="9"/>
        <color theme="3"/>
        <name val="Georgia"/>
        <scheme val="minor"/>
      </font>
      <alignment horizontal="left" vertical="center" textRotation="0" wrapText="0" indent="1" justifyLastLine="0" shrinkToFit="0" readingOrder="0"/>
      <border diagonalUp="0" diagonalDown="0" outline="0">
        <left/>
        <right/>
        <top/>
        <bottom/>
      </border>
    </dxf>
    <dxf>
      <font>
        <color theme="8" tint="-0.499984740745262"/>
      </font>
    </dxf>
    <dxf>
      <font>
        <color theme="8" tint="-0.499984740745262"/>
      </font>
    </dxf>
    <dxf>
      <fill>
        <patternFill>
          <bgColor theme="0" tint="-4.9989318521683403E-2"/>
        </patternFill>
      </fill>
    </dxf>
    <dxf>
      <fill>
        <patternFill>
          <bgColor theme="0"/>
        </patternFill>
      </fill>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s>
  <tableStyles count="2" defaultTableStyle="Liste de cadeaux de Noël" defaultPivotStyle="PivotStyleLight16">
    <tableStyle name="Liste de cadeaux de Noël" pivot="0" count="3" xr9:uid="{00000000-0011-0000-FFFF-FFFF00000000}">
      <tableStyleElement type="wholeTable" dxfId="17"/>
      <tableStyleElement type="headerRow" dxfId="16"/>
      <tableStyleElement type="totalRow" dxfId="15"/>
    </tableStyle>
    <tableStyle name="Récapitulatif" pivot="0" count="5" xr9:uid="{00000000-0011-0000-FFFF-FFFF01000000}">
      <tableStyleElement type="wholeTable" dxfId="14"/>
      <tableStyleElement type="headerRow" dxfId="13"/>
      <tableStyleElement type="totalRow" dxfId="12"/>
      <tableStyleElement type="firstColumn"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228600</xdr:colOff>
      <xdr:row>0</xdr:row>
      <xdr:rowOff>104775</xdr:rowOff>
    </xdr:to>
    <xdr:grpSp>
      <xdr:nvGrpSpPr>
        <xdr:cNvPr id="4" name="Bordure de page" descr="Bordure pointillée multicolore ">
          <a:extLst>
            <a:ext uri="{FF2B5EF4-FFF2-40B4-BE49-F238E27FC236}">
              <a16:creationId xmlns:a16="http://schemas.microsoft.com/office/drawing/2014/main" id="{00000000-0008-0000-0000-000004000000}"/>
            </a:ext>
          </a:extLst>
        </xdr:cNvPr>
        <xdr:cNvGrpSpPr/>
      </xdr:nvGrpSpPr>
      <xdr:grpSpPr>
        <a:xfrm>
          <a:off x="0" y="0"/>
          <a:ext cx="12096750" cy="104775"/>
          <a:chOff x="190500" y="6334125"/>
          <a:chExt cx="8639175" cy="114300"/>
        </a:xfrm>
      </xdr:grpSpPr>
      <xdr:sp macro="" textlink="">
        <xdr:nvSpPr>
          <xdr:cNvPr id="1034" name="Forme libre 10">
            <a:extLst>
              <a:ext uri="{FF2B5EF4-FFF2-40B4-BE49-F238E27FC236}">
                <a16:creationId xmlns:a16="http://schemas.microsoft.com/office/drawing/2014/main" id="{00000000-0008-0000-0000-00000A040000}"/>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1035" name="Forme libre 11">
            <a:extLst>
              <a:ext uri="{FF2B5EF4-FFF2-40B4-BE49-F238E27FC236}">
                <a16:creationId xmlns:a16="http://schemas.microsoft.com/office/drawing/2014/main" id="{00000000-0008-0000-0000-00000B04000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1036" name="Forme libre 12">
            <a:extLst>
              <a:ext uri="{FF2B5EF4-FFF2-40B4-BE49-F238E27FC236}">
                <a16:creationId xmlns:a16="http://schemas.microsoft.com/office/drawing/2014/main" id="{00000000-0008-0000-0000-00000C040000}"/>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228600</xdr:colOff>
      <xdr:row>0</xdr:row>
      <xdr:rowOff>104775</xdr:rowOff>
    </xdr:to>
    <xdr:grpSp>
      <xdr:nvGrpSpPr>
        <xdr:cNvPr id="6" name="Bordure de page" descr="Bordure pointillée multicolore ">
          <a:extLst>
            <a:ext uri="{FF2B5EF4-FFF2-40B4-BE49-F238E27FC236}">
              <a16:creationId xmlns:a16="http://schemas.microsoft.com/office/drawing/2014/main" id="{C44D0689-CE37-420B-B02B-CD836143A055}"/>
            </a:ext>
          </a:extLst>
        </xdr:cNvPr>
        <xdr:cNvGrpSpPr/>
      </xdr:nvGrpSpPr>
      <xdr:grpSpPr>
        <a:xfrm>
          <a:off x="0" y="0"/>
          <a:ext cx="12096750" cy="104775"/>
          <a:chOff x="190500" y="6334125"/>
          <a:chExt cx="8639175" cy="114300"/>
        </a:xfrm>
      </xdr:grpSpPr>
      <xdr:sp macro="" textlink="">
        <xdr:nvSpPr>
          <xdr:cNvPr id="7" name="Forme libre 10">
            <a:extLst>
              <a:ext uri="{FF2B5EF4-FFF2-40B4-BE49-F238E27FC236}">
                <a16:creationId xmlns:a16="http://schemas.microsoft.com/office/drawing/2014/main" id="{CF30FBD4-DDD5-4FE5-BD25-DC1A37F8C096}"/>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8" name="Forme libre 11">
            <a:extLst>
              <a:ext uri="{FF2B5EF4-FFF2-40B4-BE49-F238E27FC236}">
                <a16:creationId xmlns:a16="http://schemas.microsoft.com/office/drawing/2014/main" id="{CDFC5EF9-6EAF-45F9-B172-AAAFBE67181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9" name="Forme libre 12">
            <a:extLst>
              <a:ext uri="{FF2B5EF4-FFF2-40B4-BE49-F238E27FC236}">
                <a16:creationId xmlns:a16="http://schemas.microsoft.com/office/drawing/2014/main" id="{14A9ED28-E2CA-4357-9811-4950DD71E99B}"/>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stinataires" displayName="Destinataires" ref="B5:F11" totalsRowCount="1">
  <autoFilter ref="B5:F10" xr:uid="{00000000-0009-0000-0100-000001000000}"/>
  <tableColumns count="5">
    <tableColumn id="1" xr3:uid="{00000000-0010-0000-0000-000001000000}" name="DESTINATAIRE" totalsRowLabel="Total" totalsRowDxfId="7" dataCellStyle="Normal"/>
    <tableColumn id="2" xr3:uid="{00000000-0010-0000-0000-000002000000}" name="% DU BUDGET PRÉVU" totalsRowFunction="custom" totalsRowDxfId="0">
      <totalsRowFormula>SUM(Destinataires[% DU BUDGET PRÉVU])</totalsRowFormula>
    </tableColumn>
    <tableColumn id="6" xr3:uid="{00000000-0010-0000-0000-000006000000}" name="FONDS ALLOUÉS RESTANTS" totalsRowFunction="custom" dataDxfId="6" totalsRowDxfId="5">
      <calculatedColumnFormula>IFERROR(IF(Ajuster_budget="Oui",Fonds_alloués_restants-SUMIFS(Cadeaux[PRIX],Cadeaux[DESTINATAIRE],Destinataires[[#This Row],[DESTINATAIRE]]),(BudgetTotal*Destinataires[[#This Row],[% DU BUDGET PRÉVU]])-SUMIFS(Cadeaux[PRIX],Cadeaux[DESTINATAIRE],Destinataires[[#This Row],[DESTINATAIRE]])),"")</calculatedColumnFormula>
      <totalsRowFormula>IFERROR(SUM(Destinataires[FONDS ALLOUÉS RESTANTS]),"")</totalsRowFormula>
    </tableColumn>
    <tableColumn id="3" xr3:uid="{00000000-0010-0000-0000-000003000000}" name="NOMBRE DE CADEAUX PRÉVUS" totalsRowFunction="custom" totalsRowDxfId="4">
      <totalsRowFormula>SUM(Destinataires[NOMBRE DE CADEAUX PRÉVUS])</totalsRowFormula>
    </tableColumn>
    <tableColumn id="5" xr3:uid="{00000000-0010-0000-0000-000005000000}" name="CADEAUX RESTANTS" totalsRowFunction="custom" totalsRowDxfId="3">
      <calculatedColumnFormula>IFERROR(Destinataires[[#This Row],[NOMBRE DE CADEAUX PRÉVUS]]-COUNTIFS(Cadeaux[DESTINATAIRE],Destinataires[[#This Row],[DESTINATAIRE]]), "")</calculatedColumnFormula>
      <totalsRowFormula>SUM(Destinataires[CADEAUX RESTANTS])</totalsRowFormula>
    </tableColumn>
  </tableColumns>
  <tableStyleInfo name="Récapitulatif" showFirstColumn="1" showLastColumn="0" showRowStripes="1" showColumnStripes="1"/>
  <extLst>
    <ext xmlns:x14="http://schemas.microsoft.com/office/spreadsheetml/2009/9/main" uri="{504A1905-F514-4f6f-8877-14C23A59335A}">
      <x14:table altTextSummary="Entrez les destinataires des cadeaux, le pourcentage du budget planifié et le nombre de cadeaux planifiés dans ce tableau. Les fonds alloués et les cadeaux restants sont automatiquement calculé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adeaux" displayName="Cadeaux" ref="B2:F9" totalsRowShown="0">
  <autoFilter ref="B2:F9" xr:uid="{00000000-0009-0000-0100-000004000000}"/>
  <tableColumns count="5">
    <tableColumn id="1" xr3:uid="{00000000-0010-0000-0100-000001000000}" name="DESTINATAIRE" dataCellStyle="Normal"/>
    <tableColumn id="2" xr3:uid="{00000000-0010-0000-0100-000002000000}" name="CADEAU" dataCellStyle="Normal"/>
    <tableColumn id="3" xr3:uid="{00000000-0010-0000-0100-000003000000}" name="PRIX" dataDxfId="1"/>
    <tableColumn id="4" xr3:uid="{00000000-0010-0000-0100-000004000000}" name="ACHETÉ"/>
    <tableColumn id="5" xr3:uid="{00000000-0010-0000-0100-000005000000}" name="EMBALLÉ"/>
  </tableColumns>
  <tableStyleInfo name="Liste de cadeaux de Noël" showFirstColumn="0" showLastColumn="0" showRowStripes="1" showColumnStripes="0"/>
  <extLst>
    <ext xmlns:x14="http://schemas.microsoft.com/office/spreadsheetml/2009/9/main" uri="{504A1905-F514-4f6f-8877-14C23A59335A}">
      <x14:table altTextSummary="Sélectionnez le destinataire, entrez le cadeau et son prix, puis marquez le cadeau comme acheté et emballé. Une fois le cadeau acheté et emballé, la ligne correspondante du tableau est mise à jour et barrée."/>
    </ext>
  </extLst>
</table>
</file>

<file path=xl/theme/theme1.xml><?xml version="1.0" encoding="utf-8"?>
<a:theme xmlns:a="http://schemas.openxmlformats.org/drawingml/2006/main" name="Office Theme">
  <a:themeElements>
    <a:clrScheme name="131_holiday_shopping_list_with_budget">
      <a:dk1>
        <a:srgbClr val="000000"/>
      </a:dk1>
      <a:lt1>
        <a:srgbClr val="FFFFFF"/>
      </a:lt1>
      <a:dk2>
        <a:srgbClr val="4D4741"/>
      </a:dk2>
      <a:lt2>
        <a:srgbClr val="FFFFFF"/>
      </a:lt2>
      <a:accent1>
        <a:srgbClr val="87C9BA"/>
      </a:accent1>
      <a:accent2>
        <a:srgbClr val="FF8D21"/>
      </a:accent2>
      <a:accent3>
        <a:srgbClr val="F3C743"/>
      </a:accent3>
      <a:accent4>
        <a:srgbClr val="6DACCF"/>
      </a:accent4>
      <a:accent5>
        <a:srgbClr val="D76159"/>
      </a:accent5>
      <a:accent6>
        <a:srgbClr val="927CAF"/>
      </a:accent6>
      <a:hlink>
        <a:srgbClr val="6DACCF"/>
      </a:hlink>
      <a:folHlink>
        <a:srgbClr val="927CAF"/>
      </a:folHlink>
    </a:clrScheme>
    <a:fontScheme name="131_holiday_shopping_list_with_budget">
      <a:majorFont>
        <a:latin typeface="Calibri"/>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1"/>
  <sheetViews>
    <sheetView showGridLines="0" tabSelected="1" zoomScaleNormal="100" workbookViewId="0"/>
  </sheetViews>
  <sheetFormatPr defaultColWidth="8.88671875" defaultRowHeight="30" customHeight="1" x14ac:dyDescent="0.2"/>
  <cols>
    <col min="1" max="1" width="2.77734375" style="2" customWidth="1"/>
    <col min="2" max="2" width="22.77734375" style="2" customWidth="1"/>
    <col min="3" max="6" width="28.21875" style="2" customWidth="1"/>
    <col min="7" max="7" width="2.77734375" style="2" customWidth="1"/>
    <col min="8" max="16384" width="8.88671875" style="2"/>
  </cols>
  <sheetData>
    <row r="1" spans="1:6" customFormat="1" ht="50.1" customHeight="1" x14ac:dyDescent="0.25">
      <c r="B1" s="18" t="s">
        <v>0</v>
      </c>
      <c r="C1" s="19" t="s">
        <v>9</v>
      </c>
      <c r="D1" s="19"/>
      <c r="E1" s="7" t="s">
        <v>12</v>
      </c>
      <c r="F1" s="14">
        <v>500</v>
      </c>
    </row>
    <row r="2" spans="1:6" customFormat="1" ht="21" customHeight="1" x14ac:dyDescent="0.25">
      <c r="A2" s="6"/>
      <c r="B2" s="18"/>
      <c r="C2" s="19"/>
      <c r="D2" s="19"/>
      <c r="E2" s="7" t="s">
        <v>13</v>
      </c>
      <c r="F2" s="14">
        <f>IFERROR(SUMIFS(Cadeaux[PRIX],Cadeaux[ACHETÉ],"Oui"),"")</f>
        <v>283</v>
      </c>
    </row>
    <row r="3" spans="1:6" customFormat="1" ht="21" customHeight="1" x14ac:dyDescent="0.25">
      <c r="A3" s="6"/>
      <c r="B3" s="18"/>
      <c r="C3" s="19"/>
      <c r="D3" s="19"/>
      <c r="E3" s="7" t="s">
        <v>14</v>
      </c>
      <c r="F3" s="14">
        <f>IFERROR(BudgetTotal-F2,"")</f>
        <v>217</v>
      </c>
    </row>
    <row r="4" spans="1:6" customFormat="1" ht="30" customHeight="1" x14ac:dyDescent="0.2">
      <c r="B4" s="20" t="s">
        <v>1</v>
      </c>
      <c r="C4" s="20"/>
      <c r="D4" s="12" t="s">
        <v>10</v>
      </c>
      <c r="E4" s="2"/>
    </row>
    <row r="5" spans="1:6" customFormat="1" ht="30" customHeight="1" x14ac:dyDescent="0.2">
      <c r="B5" s="13" t="s">
        <v>2</v>
      </c>
      <c r="C5" s="13" t="s">
        <v>27</v>
      </c>
      <c r="D5" s="13" t="s">
        <v>11</v>
      </c>
      <c r="E5" s="13" t="s">
        <v>28</v>
      </c>
      <c r="F5" s="13" t="s">
        <v>15</v>
      </c>
    </row>
    <row r="6" spans="1:6" customFormat="1" ht="30" customHeight="1" x14ac:dyDescent="0.2">
      <c r="B6" t="s">
        <v>3</v>
      </c>
      <c r="C6" s="1">
        <v>0.3</v>
      </c>
      <c r="D6" s="15">
        <f>IFERROR(IF(Ajuster_budget="Oui",Fonds_alloués_restants-SUMIFS(Cadeaux[PRIX],Cadeaux[DESTINATAIRE],Destinataires[[#This Row],[DESTINATAIRE]]),(BudgetTotal*Destinataires[[#This Row],[% DU BUDGET PRÉVU]])-SUMIFS(Cadeaux[PRIX],Cadeaux[DESTINATAIRE],Destinataires[[#This Row],[DESTINATAIRE]])),"")</f>
        <v>45</v>
      </c>
      <c r="E6" s="9">
        <v>3</v>
      </c>
      <c r="F6" s="9">
        <f>IFERROR(Destinataires[[#This Row],[NOMBRE DE CADEAUX PRÉVUS]]-COUNTIFS(Cadeaux[DESTINATAIRE],Destinataires[[#This Row],[DESTINATAIRE]]), "")</f>
        <v>1</v>
      </c>
    </row>
    <row r="7" spans="1:6" customFormat="1" ht="30" customHeight="1" x14ac:dyDescent="0.2">
      <c r="B7" t="s">
        <v>4</v>
      </c>
      <c r="C7" s="1">
        <v>0.3</v>
      </c>
      <c r="D7" s="15">
        <f>IFERROR(IF(Ajuster_budget="Oui",Fonds_alloués_restants-SUMIFS(Cadeaux[PRIX],Cadeaux[DESTINATAIRE],Destinataires[[#This Row],[DESTINATAIRE]]),(BudgetTotal*Destinataires[[#This Row],[% DU BUDGET PRÉVU]])-SUMIFS(Cadeaux[PRIX],Cadeaux[DESTINATAIRE],Destinataires[[#This Row],[DESTINATAIRE]])),"")</f>
        <v>54</v>
      </c>
      <c r="E7" s="9">
        <v>3</v>
      </c>
      <c r="F7" s="9">
        <f>IFERROR(Destinataires[[#This Row],[NOMBRE DE CADEAUX PRÉVUS]]-COUNTIFS(Cadeaux[DESTINATAIRE],Destinataires[[#This Row],[DESTINATAIRE]]), "")</f>
        <v>1</v>
      </c>
    </row>
    <row r="8" spans="1:6" customFormat="1" ht="30" customHeight="1" x14ac:dyDescent="0.2">
      <c r="B8" t="s">
        <v>5</v>
      </c>
      <c r="C8" s="1">
        <v>0.2</v>
      </c>
      <c r="D8" s="15">
        <f>IFERROR(IF(Ajuster_budget="Oui",Fonds_alloués_restants-SUMIFS(Cadeaux[PRIX],Cadeaux[DESTINATAIRE],Destinataires[[#This Row],[DESTINATAIRE]]),(BudgetTotal*Destinataires[[#This Row],[% DU BUDGET PRÉVU]])-SUMIFS(Cadeaux[PRIX],Cadeaux[DESTINATAIRE],Destinataires[[#This Row],[DESTINATAIRE]])),"")</f>
        <v>11</v>
      </c>
      <c r="E8" s="9">
        <v>2</v>
      </c>
      <c r="F8" s="9">
        <f>IFERROR(Destinataires[[#This Row],[NOMBRE DE CADEAUX PRÉVUS]]-COUNTIFS(Cadeaux[DESTINATAIRE],Destinataires[[#This Row],[DESTINATAIRE]]), "")</f>
        <v>1</v>
      </c>
    </row>
    <row r="9" spans="1:6" customFormat="1" ht="30" customHeight="1" x14ac:dyDescent="0.2">
      <c r="B9" t="s">
        <v>6</v>
      </c>
      <c r="C9" s="1">
        <v>0.1</v>
      </c>
      <c r="D9" s="15">
        <f>IFERROR(IF(Ajuster_budget="Oui",Fonds_alloués_restants-SUMIFS(Cadeaux[PRIX],Cadeaux[DESTINATAIRE],Destinataires[[#This Row],[DESTINATAIRE]]),(BudgetTotal*Destinataires[[#This Row],[% DU BUDGET PRÉVU]])-SUMIFS(Cadeaux[PRIX],Cadeaux[DESTINATAIRE],Destinataires[[#This Row],[DESTINATAIRE]])),"")</f>
        <v>-1</v>
      </c>
      <c r="E9" s="9">
        <v>1</v>
      </c>
      <c r="F9" s="9">
        <f>IFERROR(Destinataires[[#This Row],[NOMBRE DE CADEAUX PRÉVUS]]-COUNTIFS(Cadeaux[DESTINATAIRE],Destinataires[[#This Row],[DESTINATAIRE]]), "")</f>
        <v>0</v>
      </c>
    </row>
    <row r="10" spans="1:6" customFormat="1" ht="30" customHeight="1" x14ac:dyDescent="0.2">
      <c r="B10" t="s">
        <v>7</v>
      </c>
      <c r="C10" s="1">
        <v>0.1</v>
      </c>
      <c r="D10" s="15">
        <f>IFERROR(IF(Ajuster_budget="Oui",Fonds_alloués_restants-SUMIFS(Cadeaux[PRIX],Cadeaux[DESTINATAIRE],Destinataires[[#This Row],[DESTINATAIRE]]),(BudgetTotal*Destinataires[[#This Row],[% DU BUDGET PRÉVU]])-SUMIFS(Cadeaux[PRIX],Cadeaux[DESTINATAIRE],Destinataires[[#This Row],[DESTINATAIRE]])),"")</f>
        <v>0</v>
      </c>
      <c r="E10" s="9">
        <v>1</v>
      </c>
      <c r="F10" s="9">
        <f>IFERROR(Destinataires[[#This Row],[NOMBRE DE CADEAUX PRÉVUS]]-COUNTIFS(Cadeaux[DESTINATAIRE],Destinataires[[#This Row],[DESTINATAIRE]]), "")</f>
        <v>0</v>
      </c>
    </row>
    <row r="11" spans="1:6" ht="30" customHeight="1" x14ac:dyDescent="0.2">
      <c r="B11" s="4" t="s">
        <v>8</v>
      </c>
      <c r="C11" s="21">
        <f>SUM(Destinataires[% DU BUDGET PRÉVU])</f>
        <v>1</v>
      </c>
      <c r="D11" s="16">
        <f>IFERROR(SUM(Destinataires[FONDS ALLOUÉS RESTANTS]),"")</f>
        <v>109</v>
      </c>
      <c r="E11" s="5">
        <f>SUM(Destinataires[NOMBRE DE CADEAUX PRÉVUS])</f>
        <v>10</v>
      </c>
      <c r="F11" s="5">
        <f>SUM(Destinataires[CADEAUX RESTANTS])</f>
        <v>3</v>
      </c>
    </row>
  </sheetData>
  <mergeCells count="3">
    <mergeCell ref="B1:B3"/>
    <mergeCell ref="C1:D3"/>
    <mergeCell ref="B4:C4"/>
  </mergeCells>
  <conditionalFormatting sqref="C11">
    <cfRule type="expression" dxfId="9" priority="2">
      <formula>$C$11&gt;100%</formula>
    </cfRule>
  </conditionalFormatting>
  <conditionalFormatting sqref="D11">
    <cfRule type="expression" dxfId="8" priority="1">
      <formula>$D$11&lt;0</formula>
    </cfRule>
  </conditionalFormatting>
  <dataValidations count="15">
    <dataValidation allowBlank="1" showInputMessage="1" showErrorMessage="1" prompt="Créez une liste de cadeaux de Noël dans ce classeur. Effectuez le suivi de vos dépenses et achats de cadeaux restants dans cette feuille de calcul, et celui des cadeaux propres à chaque destinataire dans la feuille de calcul Liste de cadeaux." sqref="A1" xr:uid="{00000000-0002-0000-0000-000000000000}"/>
    <dataValidation allowBlank="1" showInputMessage="1" showErrorMessage="1" prompt="Entrez le nom du destinataire du cadeau dans cette colonne sous ce titre. Utilisez les filtres des titres pour trouver des entrées spécifiques. Cette liste permet de sélectionner des destinataires dans la feuille de calcul Liste de cadeaux." sqref="B5" xr:uid="{00000000-0002-0000-0000-000001000000}"/>
    <dataValidation allowBlank="1" showInputMessage="1" showErrorMessage="1" prompt="Entrez le pourcentage du budget planifié dans cette colonne sous ce titre. Le pourcentage total du budget planifié apparaît à la fin de cette colonne." sqref="C5" xr:uid="{00000000-0002-0000-0000-000002000000}"/>
    <dataValidation allowBlank="1" showInputMessage="1" showErrorMessage="1" prompt="Le total des fonds alloués restants par destinataire en fonction des prix des cadeaux répertoriés dans la feuille de calcul Liste de cadeaux est automatiquement calculé dans cette colonne sous ce titre." sqref="D5" xr:uid="{00000000-0002-0000-0000-000003000000}"/>
    <dataValidation allowBlank="1" showInputMessage="1" showErrorMessage="1" prompt="Entrez le nombre de cadeaux planifiés pour chaque personne dans cette colonne sous ce titre." sqref="E5" xr:uid="{00000000-0002-0000-0000-000004000000}"/>
    <dataValidation allowBlank="1" showInputMessage="1" showErrorMessage="1" prompt="Le nombre de cadeaux restants est automatiquement calculé dans cette colonne sous ce titre." sqref="F5" xr:uid="{00000000-0002-0000-0000-000005000000}"/>
    <dataValidation allowBlank="1" showInputMessage="1" showErrorMessage="1" prompt="Entrez le budget total dans la cellule de droite." sqref="E1" xr:uid="{00000000-0002-0000-0000-000006000000}"/>
    <dataValidation allowBlank="1" showInputMessage="1" showErrorMessage="1" prompt="Entrez le budget total dans cette colonne." sqref="F1" xr:uid="{00000000-0002-0000-0000-000007000000}"/>
    <dataValidation allowBlank="1" showInputMessage="1" showErrorMessage="1" prompt="Le montant restant est automatiquement calculé dans la cellule de droite." sqref="E3" xr:uid="{00000000-0002-0000-0000-000008000000}"/>
    <dataValidation allowBlank="1" showInputMessage="1" showErrorMessage="1" prompt="Le montant dépensé est automatiquement calculé dans la cellule de droite." sqref="E2" xr:uid="{00000000-0002-0000-0000-000009000000}"/>
    <dataValidation allowBlank="1" showInputMessage="1" showErrorMessage="1" prompt="Le montant dépensé est automatiquement calculé dans cette cellule." sqref="F2" xr:uid="{00000000-0002-0000-0000-00000A000000}"/>
    <dataValidation allowBlank="1" showInputMessage="1" showErrorMessage="1" prompt="Le montant restant est automatiquement calculé dans cette cellule." sqref="F3" xr:uid="{00000000-0002-0000-0000-00000B000000}"/>
    <dataValidation allowBlank="1" showInputMessage="1" showErrorMessage="1" prompt="Le titre de cette feuille de calcul figure dans cette cellule et dans la cellule C1. Entrez le budget total dans la cellule F1. Les montants dépensés et restants sont automatiquement calculés dans les cellules F2 et F3. " sqref="B1:B3" xr:uid="{00000000-0002-0000-0000-00000C000000}"/>
    <dataValidation type="list" errorStyle="warning" allowBlank="1" showInputMessage="1" showErrorMessage="1" error="Sélectionnez Oui ou Non dans la liste. Sélectionnez ANNULER, appuyez sur ALT+FLÈCHE BAS pour accéder aux options, puis appuyez sur FLÈCHE BAS et sur ENTRÉE pour opérer une sélection." prompt="Sélectionnez Oui pour ajuster automatiquement le budget cadeaux lorsque le pourcentage du budget planifié est supérieur à 100 %. Sélectionnez Non pour potentiellement augmenter le budget total." sqref="D4" xr:uid="{00000000-0002-0000-0000-00000D000000}">
      <formula1>"Oui,Non"</formula1>
    </dataValidation>
    <dataValidation allowBlank="1" showInputMessage="1" showErrorMessage="1" prompt="Sélectionnez Oui dans la cellule de droite pour ajuster automatiquement le budget cadeaux par destinataire si le pourcentage du budget planifié dépasse 100 %. Sélectionnez Non pour autoriser la somme du budget par destinataire à dépasser le budget total." sqref="B4:C4" xr:uid="{00000000-0002-0000-0000-00000E000000}"/>
  </dataValidations>
  <printOptions horizontalCentered="1"/>
  <pageMargins left="0.25" right="0.25" top="0.65" bottom="0.4" header="0" footer="0"/>
  <pageSetup fitToHeight="0" orientation="portrait" r:id="rId1"/>
  <headerFooter differentFirst="1">
    <oddFooter>Page &amp;P of &amp;N</oddFooter>
  </headerFooter>
  <ignoredErrors>
    <ignoredError sqref="F6"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F9"/>
  <sheetViews>
    <sheetView showGridLines="0" zoomScaleNormal="100" workbookViewId="0"/>
  </sheetViews>
  <sheetFormatPr defaultColWidth="8.88671875" defaultRowHeight="30" customHeight="1" x14ac:dyDescent="0.2"/>
  <cols>
    <col min="1" max="1" width="2.77734375" style="2" customWidth="1"/>
    <col min="2" max="2" width="22.77734375" style="2" customWidth="1"/>
    <col min="3" max="6" width="28.21875" style="2" customWidth="1"/>
    <col min="7" max="7" width="2.77734375" style="2" customWidth="1"/>
    <col min="8" max="16384" width="8.88671875" style="2"/>
  </cols>
  <sheetData>
    <row r="1" spans="2:6" ht="90.95" customHeight="1" x14ac:dyDescent="0.2">
      <c r="B1" s="10" t="s">
        <v>0</v>
      </c>
      <c r="C1" s="11" t="s">
        <v>16</v>
      </c>
    </row>
    <row r="2" spans="2:6" ht="30" customHeight="1" x14ac:dyDescent="0.2">
      <c r="B2" s="8" t="s">
        <v>2</v>
      </c>
      <c r="C2" s="8" t="s">
        <v>17</v>
      </c>
      <c r="D2" s="8" t="s">
        <v>24</v>
      </c>
      <c r="E2" s="8" t="s">
        <v>25</v>
      </c>
      <c r="F2" s="8" t="s">
        <v>26</v>
      </c>
    </row>
    <row r="3" spans="2:6" ht="30" customHeight="1" x14ac:dyDescent="0.2">
      <c r="B3" s="2" t="s">
        <v>4</v>
      </c>
      <c r="C3" s="2" t="s">
        <v>18</v>
      </c>
      <c r="D3" s="17">
        <v>36</v>
      </c>
      <c r="E3" s="3" t="s">
        <v>10</v>
      </c>
      <c r="F3" s="3" t="s">
        <v>10</v>
      </c>
    </row>
    <row r="4" spans="2:6" ht="30" customHeight="1" x14ac:dyDescent="0.2">
      <c r="B4" s="2" t="s">
        <v>5</v>
      </c>
      <c r="C4" s="2" t="s">
        <v>19</v>
      </c>
      <c r="D4" s="17">
        <v>89</v>
      </c>
      <c r="E4" s="3" t="s">
        <v>10</v>
      </c>
      <c r="F4" s="3"/>
    </row>
    <row r="5" spans="2:6" ht="30" customHeight="1" x14ac:dyDescent="0.2">
      <c r="B5" s="2" t="s">
        <v>6</v>
      </c>
      <c r="C5" s="2" t="s">
        <v>29</v>
      </c>
      <c r="D5" s="17">
        <v>51</v>
      </c>
      <c r="E5" s="3" t="s">
        <v>10</v>
      </c>
      <c r="F5" s="3" t="s">
        <v>10</v>
      </c>
    </row>
    <row r="6" spans="2:6" ht="30" customHeight="1" x14ac:dyDescent="0.2">
      <c r="B6" s="2" t="s">
        <v>3</v>
      </c>
      <c r="C6" s="2" t="s">
        <v>20</v>
      </c>
      <c r="D6" s="17">
        <v>48</v>
      </c>
      <c r="E6" s="3"/>
      <c r="F6" s="3"/>
    </row>
    <row r="7" spans="2:6" ht="30" customHeight="1" x14ac:dyDescent="0.2">
      <c r="B7" s="2" t="s">
        <v>3</v>
      </c>
      <c r="C7" s="2" t="s">
        <v>21</v>
      </c>
      <c r="D7" s="17">
        <v>57</v>
      </c>
      <c r="E7" s="3" t="s">
        <v>10</v>
      </c>
      <c r="F7" s="3"/>
    </row>
    <row r="8" spans="2:6" ht="30" customHeight="1" x14ac:dyDescent="0.2">
      <c r="B8" s="2" t="s">
        <v>7</v>
      </c>
      <c r="C8" s="2" t="s">
        <v>22</v>
      </c>
      <c r="D8" s="17">
        <v>50</v>
      </c>
      <c r="E8" s="3" t="s">
        <v>10</v>
      </c>
      <c r="F8" s="3" t="s">
        <v>10</v>
      </c>
    </row>
    <row r="9" spans="2:6" ht="30" customHeight="1" x14ac:dyDescent="0.2">
      <c r="B9" s="2" t="s">
        <v>4</v>
      </c>
      <c r="C9" s="2" t="s">
        <v>23</v>
      </c>
      <c r="D9" s="17">
        <v>60</v>
      </c>
      <c r="E9" s="3"/>
      <c r="F9" s="3"/>
    </row>
  </sheetData>
  <conditionalFormatting sqref="B3:F9">
    <cfRule type="expression" dxfId="2" priority="2">
      <formula>($E3="oui")*($F3="oui")</formula>
    </cfRule>
  </conditionalFormatting>
  <dataValidations count="10">
    <dataValidation allowBlank="1" showInputMessage="1" showErrorMessage="1" prompt="Créez une liste de cadeaux dans cette feuille de calcul. Entrez les détails dans le tableau Cadeaux. Une fois le cadeau marqué comme acheté et emballé, la ligne correspondante du tableau est automatiquement mise à jour et barrée." sqref="A1" xr:uid="{00000000-0002-0000-0100-000000000000}"/>
    <dataValidation allowBlank="1" showInputMessage="1" showErrorMessage="1" prompt="Sélectionnez le destinataire dans cette colonne sous ce titre. Appuyez sur ALT+FLÈCHE BAS pour accéder aux options, puis sur FLÈCHE BAS et ENTRÉE pour opérer une sélection. Utilisez les filtres des titres pour trouver des entrées spécifiques" sqref="B2" xr:uid="{00000000-0002-0000-0100-000001000000}"/>
    <dataValidation allowBlank="1" showInputMessage="1" showErrorMessage="1" prompt="Entrez le cadeau dans cette colonne sous ce titre." sqref="C2" xr:uid="{00000000-0002-0000-0100-000002000000}"/>
    <dataValidation allowBlank="1" showInputMessage="1" showErrorMessage="1" prompt="Entrez le prix dans cette colonne sous ce titre." sqref="D2" xr:uid="{00000000-0002-0000-0100-000003000000}"/>
    <dataValidation allowBlank="1" showInputMessage="1" showErrorMessage="1" prompt="Une fois le cadeau acheté, sélectionnez Oui dans la liste de cette colonne sous ce titre. Appuyez sur ALT+FLÈCHE BAS pour accéder aux options, puis sur ENTRÉE pour opérer une sélection." sqref="E2" xr:uid="{00000000-0002-0000-0100-000004000000}"/>
    <dataValidation allowBlank="1" showInputMessage="1" showErrorMessage="1" prompt="Une fois le cadeau emballé, sélectionnez Oui dans la liste de cette colonne sous ce titre. Appuyez sur ALT+FLÈCHE BAS pour accéder aux options, puis sur ENTRÉE pour opérer une sélection." sqref="F2" xr:uid="{00000000-0002-0000-0100-000005000000}"/>
    <dataValidation allowBlank="1" showInputMessage="1" showErrorMessage="1" prompt="Le titre de cette feuille de calcul figure dans cette cellule et dans la cellule C1." sqref="B1" xr:uid="{00000000-0002-0000-0100-000006000000}"/>
    <dataValidation type="list" errorStyle="warning" allowBlank="1" showInputMessage="1" showErrorMessage="1" error="Sélectionnez Oui dans la liste une fois le cadeau emballé. Sélectionnez ANNULER, appuyez sur ALT+FLÈCHE BAS pour accéder aux options, puis appuyez sur ENTRÉE pour opérer une sélection." sqref="F3:F9" xr:uid="{00000000-0002-0000-0100-000007000000}">
      <formula1>"Oui"</formula1>
    </dataValidation>
    <dataValidation type="list" errorStyle="warning" allowBlank="1" showInputMessage="1" showErrorMessage="1" error="Sélectionnez Oui dans la liste une fois le cadeau acheté. Sélectionnez ANNULER, appuyez sur ALT+FLÈCHE BAS pour accéder aux options, puis appuyez sur ENTRÉE pour opérer une sélection." sqref="E3:E9" xr:uid="{00000000-0002-0000-0100-000008000000}">
      <formula1>"Oui"</formula1>
    </dataValidation>
    <dataValidation type="list" errorStyle="warning" allowBlank="1" showInputMessage="1" showErrorMessage="1" error="Sélectionnez un destinataire dans la liste. Sélectionnez ANNULER, appuyez sur ALT+FLÈCHE BAS pour accéder aux options, puis appuyez sur FLÈCHE BAS et sur ENTRÉE pour opérer une sélection." sqref="B3:B9" xr:uid="{00000000-0002-0000-0100-000009000000}">
      <formula1>NomsDestinataires</formula1>
    </dataValidation>
  </dataValidations>
  <printOptions horizontalCentered="1"/>
  <pageMargins left="0.25" right="0.25" top="0.65" bottom="0.4" header="0" footer="0"/>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Récapitulatif</vt:lpstr>
      <vt:lpstr>Liste de cadeaux</vt:lpstr>
      <vt:lpstr>Ajuster_budget</vt:lpstr>
      <vt:lpstr>BudgetTotal</vt:lpstr>
      <vt:lpstr>LigneTitreRégion1..F4</vt:lpstr>
      <vt:lpstr>NomsDestinataires</vt:lpstr>
      <vt:lpstr>'Liste de cadeaux'!Print_Titles</vt:lpstr>
      <vt:lpstr>Récapitulatif!Print_Titles</vt:lpstr>
      <vt:lpstr>RESTANT</vt:lpstr>
      <vt:lpstr>Titre1</vt:lpstr>
      <vt:lpstr>Titre2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2018-07-04T07:19:35Z</dcterms:created>
  <dcterms:modified xsi:type="dcterms:W3CDTF">2018-07-13T06:01:50Z</dcterms:modified>
</cp:coreProperties>
</file>