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FFF16723-000A-4FCE-892A-97B190092D1C}" xr6:coauthVersionLast="47" xr6:coauthVersionMax="47" xr10:uidLastSave="{00000000-0000-0000-0000-000000000000}"/>
  <bookViews>
    <workbookView xWindow="-120" yWindow="-120" windowWidth="29010" windowHeight="15930" xr2:uid="{00000000-000D-0000-FFFF-FFFF00000000}"/>
  </bookViews>
  <sheets>
    <sheet name="Tension artérielle et glycémie" sheetId="1" r:id="rId1"/>
  </sheets>
  <definedNames>
    <definedName name="DCible">'Tension artérielle et glycémie'!$E$4</definedName>
    <definedName name="DÉlevé">'Tension artérielle et glycémie'!$G$4</definedName>
    <definedName name="GÉlevé">'Tension artérielle et glycémie'!$J$3</definedName>
    <definedName name="GFaible">'Tension artérielle et glycémie'!$H$3</definedName>
    <definedName name="GNormal">'Tension artérielle et glycémie'!$I$3</definedName>
    <definedName name="_xlnm.Print_Titles" localSheetId="0">'Tension artérielle et glycémie'!$6:$6</definedName>
    <definedName name="SCible">'Tension artérielle et glycémie'!$E$3</definedName>
    <definedName name="SÉlevé">'Tension artérielle et glycémie'!$G$3</definedName>
    <definedName name="Titre1">TensionArtérielleEtGlycémie[[#Headers],[Date]]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1" l="1"/>
  <c r="J8" i="1"/>
  <c r="J9" i="1"/>
  <c r="J10" i="1"/>
  <c r="J11" i="1"/>
  <c r="J12" i="1"/>
  <c r="B12" i="1"/>
  <c r="B8" i="1"/>
  <c r="B9" i="1"/>
  <c r="B10" i="1"/>
  <c r="B11" i="1"/>
  <c r="B7" i="1"/>
  <c r="I11" i="1" l="1"/>
  <c r="I12" i="1"/>
  <c r="I10" i="1"/>
  <c r="I9" i="1"/>
  <c r="I8" i="1"/>
  <c r="I7" i="1"/>
  <c r="H13" i="1" l="1"/>
  <c r="G13" i="1" l="1"/>
  <c r="F13" i="1"/>
  <c r="E13" i="1"/>
</calcChain>
</file>

<file path=xl/sharedStrings.xml><?xml version="1.0" encoding="utf-8"?>
<sst xmlns="http://schemas.openxmlformats.org/spreadsheetml/2006/main" count="29" uniqueCount="27">
  <si>
    <t>Contrôleur de tension artérielle et de glycémie</t>
  </si>
  <si>
    <t>Date</t>
  </si>
  <si>
    <t>Moyenne</t>
  </si>
  <si>
    <t>Heure</t>
  </si>
  <si>
    <t>Événement</t>
  </si>
  <si>
    <t>Réveil</t>
  </si>
  <si>
    <t>Avant le repas</t>
  </si>
  <si>
    <t>Après le repas</t>
  </si>
  <si>
    <t>TA seulement</t>
  </si>
  <si>
    <t>Personnalisez les valeurs d’échelle dans les cellules E2 à J5 ci-dessous.</t>
  </si>
  <si>
    <t>TENSION ARTÉRIELLE</t>
  </si>
  <si>
    <t>TENSION CIBLE</t>
  </si>
  <si>
    <t>Systolique</t>
  </si>
  <si>
    <t>SYSTOLIQUE</t>
  </si>
  <si>
    <t>DIASTOLIQUE</t>
  </si>
  <si>
    <t>Diastolique</t>
  </si>
  <si>
    <t>APPELER MÉDECIN</t>
  </si>
  <si>
    <t>Fréquence cardiaque</t>
  </si>
  <si>
    <t>ÉCHELLE GLYCÉMIQUE</t>
  </si>
  <si>
    <t>FAIBLE</t>
  </si>
  <si>
    <t>Glucose</t>
  </si>
  <si>
    <t>NORMAL</t>
  </si>
  <si>
    <t>Réapprovisionnement</t>
  </si>
  <si>
    <t>ÉLEVÉ</t>
  </si>
  <si>
    <t>Statut</t>
  </si>
  <si>
    <t>Notes</t>
  </si>
  <si>
    <t>A pris des médicaments pour la TA avec un repas.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</si>
</sst>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_);_(&quot;$&quot;* \(#,##0\);_(&quot;$&quot;* &quot;-&quot;_);_(@_)"/>
    <numFmt numFmtId="165" formatCode="_(&quot;$&quot;* #,##0.00_);_(&quot;$&quot;* \(#,##0.00\);_(&quot;$&quot;* &quot;-&quot;??_);_(@_)"/>
    <numFmt numFmtId="166" formatCode="[$-409]h:mm\ AM/PM;@"/>
    <numFmt numFmtId="167" formatCode=";;;"/>
    <numFmt numFmtId="170" formatCode="h:mm;@"/>
  </numFmts>
  <fonts count="28" x14ac:knownFonts="1">
    <font>
      <sz val="11"/>
      <color theme="3"/>
      <name val="Century Gothic"/>
      <family val="2"/>
      <scheme val="minor"/>
    </font>
    <font>
      <sz val="11"/>
      <color theme="1"/>
      <name val="Century Gothic"/>
      <family val="2"/>
      <scheme val="minor"/>
    </font>
    <font>
      <b/>
      <sz val="12"/>
      <color theme="0"/>
      <name val="Century Gothic"/>
      <family val="2"/>
      <scheme val="minor"/>
    </font>
    <font>
      <b/>
      <sz val="11"/>
      <color theme="3"/>
      <name val="Century Gothic"/>
      <family val="2"/>
      <scheme val="major"/>
    </font>
    <font>
      <sz val="11"/>
      <color theme="3"/>
      <name val="Century Gothic"/>
      <family val="2"/>
      <scheme val="minor"/>
    </font>
    <font>
      <b/>
      <sz val="11"/>
      <color theme="3"/>
      <name val="Century Gothic"/>
      <family val="2"/>
      <scheme val="minor"/>
    </font>
    <font>
      <b/>
      <sz val="22.5"/>
      <color theme="3"/>
      <name val="Century Gothic"/>
      <family val="2"/>
      <scheme val="minor"/>
    </font>
    <font>
      <b/>
      <sz val="11"/>
      <color theme="0"/>
      <name val="Century Gothic"/>
      <family val="2"/>
      <scheme val="minor"/>
    </font>
    <font>
      <sz val="11"/>
      <name val="Century Gothic"/>
      <family val="2"/>
      <scheme val="minor"/>
    </font>
    <font>
      <i/>
      <sz val="11"/>
      <name val="Century Gothic"/>
      <family val="2"/>
      <scheme val="minor"/>
    </font>
    <font>
      <b/>
      <sz val="22.5"/>
      <color theme="3"/>
      <name val="Century Gothic"/>
      <family val="2"/>
      <scheme val="minor"/>
    </font>
    <font>
      <sz val="11"/>
      <color theme="3"/>
      <name val="Century Gothic"/>
      <family val="2"/>
      <scheme val="minor"/>
    </font>
    <font>
      <b/>
      <sz val="11"/>
      <color theme="3"/>
      <name val="Century Gothic"/>
      <family val="2"/>
      <scheme val="major"/>
    </font>
    <font>
      <b/>
      <sz val="11"/>
      <color theme="0"/>
      <name val="Century Gothic"/>
      <family val="2"/>
      <scheme val="minor"/>
    </font>
    <font>
      <b/>
      <sz val="12"/>
      <color theme="0"/>
      <name val="Century Gothic"/>
      <family val="2"/>
      <scheme val="minor"/>
    </font>
    <font>
      <b/>
      <sz val="11"/>
      <color theme="3"/>
      <name val="Century Gothic"/>
      <family val="2"/>
      <scheme val="minor"/>
    </font>
    <font>
      <b/>
      <sz val="8"/>
      <color theme="3"/>
      <name val="Century Gothic"/>
      <family val="2"/>
      <scheme val="minor"/>
    </font>
    <font>
      <i/>
      <sz val="11"/>
      <color theme="6" tint="-0.499984740745262"/>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b/>
      <sz val="11"/>
      <color theme="1"/>
      <name val="Century Gothic"/>
      <family val="2"/>
      <scheme val="minor"/>
    </font>
    <font>
      <sz val="11"/>
      <color theme="0"/>
      <name val="Century Gothic"/>
      <family val="2"/>
      <scheme val="minor"/>
    </font>
  </fonts>
  <fills count="3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tint="-0.499984740745262"/>
        <bgColor indexed="64"/>
      </patternFill>
    </fill>
    <fill>
      <patternFill patternType="solid">
        <fgColor theme="6"/>
      </patternFill>
    </fill>
    <fill>
      <patternFill patternType="solid">
        <fgColor theme="4"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2"/>
      </right>
      <top/>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3" borderId="0">
      <alignment horizontal="left" vertical="center" wrapText="1" indent="1"/>
    </xf>
    <xf numFmtId="0" fontId="6" fillId="3" borderId="0">
      <alignment horizontal="left" vertical="center" wrapText="1"/>
    </xf>
    <xf numFmtId="0" fontId="3" fillId="2" borderId="2">
      <alignment horizontal="center" vertical="center"/>
    </xf>
    <xf numFmtId="0" fontId="5" fillId="0" borderId="4">
      <alignment horizontal="center" vertical="top"/>
    </xf>
    <xf numFmtId="0" fontId="8" fillId="0" borderId="0" applyNumberFormat="0" applyFill="0" applyBorder="0" applyProtection="0">
      <alignment horizontal="center" vertical="center"/>
    </xf>
    <xf numFmtId="0" fontId="8" fillId="0" borderId="0" applyNumberFormat="0" applyBorder="0" applyAlignment="0" applyProtection="0"/>
    <xf numFmtId="1" fontId="2" fillId="5" borderId="2">
      <alignment horizontal="center" vertical="center"/>
    </xf>
    <xf numFmtId="0" fontId="9" fillId="3" borderId="0" applyNumberFormat="0" applyBorder="0" applyAlignment="0" applyProtection="0"/>
    <xf numFmtId="14" fontId="4" fillId="3" borderId="0" applyFont="0" applyFill="0" applyBorder="0">
      <alignment horizontal="left" vertical="center" wrapText="1" indent="1"/>
    </xf>
    <xf numFmtId="166" fontId="4" fillId="3" borderId="0" applyFont="0" applyFill="0" applyBorder="0">
      <alignment horizontal="left" vertical="center" wrapText="1" indent="1"/>
    </xf>
    <xf numFmtId="1" fontId="4" fillId="0" borderId="0" applyFont="0" applyFill="0" applyBorder="0" applyProtection="0">
      <alignment horizontal="center" vertical="center"/>
    </xf>
    <xf numFmtId="1" fontId="4" fillId="0" borderId="3" applyFont="0" applyFill="0">
      <alignment horizontal="center" vertical="center"/>
    </xf>
    <xf numFmtId="1" fontId="7" fillId="6" borderId="2" applyProtection="0">
      <alignment horizontal="center" vertical="center"/>
    </xf>
    <xf numFmtId="1" fontId="7" fillId="4" borderId="2" applyProtection="0">
      <alignment horizontal="center" vertical="center"/>
    </xf>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6" applyNumberFormat="0" applyAlignment="0" applyProtection="0"/>
    <xf numFmtId="0" fontId="22" fillId="11" borderId="7" applyNumberFormat="0" applyAlignment="0" applyProtection="0"/>
    <xf numFmtId="0" fontId="23" fillId="11" borderId="6" applyNumberFormat="0" applyAlignment="0" applyProtection="0"/>
    <xf numFmtId="0" fontId="24" fillId="0" borderId="8" applyNumberFormat="0" applyFill="0" applyAlignment="0" applyProtection="0"/>
    <xf numFmtId="0" fontId="7" fillId="12" borderId="9" applyNumberFormat="0" applyAlignment="0" applyProtection="0"/>
    <xf numFmtId="0" fontId="25" fillId="0" borderId="0" applyNumberFormat="0" applyFill="0" applyBorder="0" applyAlignment="0" applyProtection="0"/>
    <xf numFmtId="0" fontId="4" fillId="13" borderId="10" applyNumberFormat="0" applyFont="0" applyAlignment="0" applyProtection="0"/>
    <xf numFmtId="0" fontId="26" fillId="0" borderId="11" applyNumberFormat="0" applyFill="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3">
    <xf numFmtId="0" fontId="0" fillId="3" borderId="0" xfId="0">
      <alignment horizontal="left" vertical="center" wrapText="1" indent="1"/>
    </xf>
    <xf numFmtId="0" fontId="11" fillId="3" borderId="0" xfId="0" applyFont="1">
      <alignment horizontal="left" vertical="center" wrapText="1" indent="1"/>
    </xf>
    <xf numFmtId="1" fontId="13" fillId="4" borderId="2" xfId="13" applyFont="1">
      <alignment horizontal="center" vertical="center"/>
    </xf>
    <xf numFmtId="0" fontId="12" fillId="2" borderId="2" xfId="2" applyFont="1">
      <alignment horizontal="center" vertical="center"/>
    </xf>
    <xf numFmtId="1" fontId="13" fillId="6" borderId="2" xfId="12" applyFont="1">
      <alignment horizontal="center" vertical="center"/>
    </xf>
    <xf numFmtId="1" fontId="14" fillId="5" borderId="2" xfId="6" applyFont="1">
      <alignment horizontal="center" vertical="center"/>
    </xf>
    <xf numFmtId="0" fontId="15" fillId="0" borderId="4" xfId="3" applyFont="1">
      <alignment horizontal="center" vertical="top"/>
    </xf>
    <xf numFmtId="0" fontId="16" fillId="2" borderId="1" xfId="0" applyFont="1" applyFill="1" applyBorder="1" applyAlignment="1">
      <alignment horizontal="center" vertical="center"/>
    </xf>
    <xf numFmtId="0" fontId="11" fillId="3" borderId="0" xfId="4" applyFont="1" applyFill="1" applyBorder="1">
      <alignment horizontal="center" vertical="center"/>
    </xf>
    <xf numFmtId="14" fontId="11" fillId="3" borderId="0" xfId="8" applyFont="1" applyFill="1" applyBorder="1">
      <alignment horizontal="left" vertical="center" wrapText="1" indent="1"/>
    </xf>
    <xf numFmtId="1" fontId="11" fillId="3" borderId="0" xfId="10" applyFont="1" applyFill="1" applyBorder="1">
      <alignment horizontal="center" vertical="center"/>
    </xf>
    <xf numFmtId="0" fontId="11" fillId="3" borderId="0" xfId="0" applyFont="1" applyAlignment="1">
      <alignment horizontal="center"/>
    </xf>
    <xf numFmtId="0" fontId="11" fillId="3" borderId="0" xfId="0" applyFont="1" applyAlignment="1">
      <alignment horizontal="left" vertical="center" indent="1"/>
    </xf>
    <xf numFmtId="1" fontId="11" fillId="3" borderId="0" xfId="0" applyNumberFormat="1" applyFont="1" applyAlignment="1">
      <alignment horizontal="center" vertical="center"/>
    </xf>
    <xf numFmtId="1" fontId="11" fillId="3" borderId="0" xfId="0" applyNumberFormat="1" applyFont="1" applyAlignment="1">
      <alignment horizontal="center"/>
    </xf>
    <xf numFmtId="0" fontId="11" fillId="3" borderId="0" xfId="0" applyFont="1" applyAlignment="1">
      <alignment horizontal="center" vertical="center"/>
    </xf>
    <xf numFmtId="0" fontId="8" fillId="3" borderId="0" xfId="4" applyFill="1">
      <alignment horizontal="center" vertical="center"/>
    </xf>
    <xf numFmtId="0" fontId="15" fillId="0" borderId="5" xfId="3" applyFont="1" applyBorder="1">
      <alignment horizontal="center" vertical="top"/>
    </xf>
    <xf numFmtId="0" fontId="12" fillId="2" borderId="2" xfId="2" applyFont="1">
      <alignment horizontal="center" vertical="center"/>
    </xf>
    <xf numFmtId="0" fontId="6" fillId="3" borderId="0" xfId="1">
      <alignment horizontal="left" vertical="center" wrapText="1"/>
    </xf>
    <xf numFmtId="0" fontId="10" fillId="3" borderId="0" xfId="1" applyFont="1">
      <alignment horizontal="left" vertical="center" wrapText="1"/>
    </xf>
    <xf numFmtId="167" fontId="17" fillId="3" borderId="0" xfId="7" applyNumberFormat="1" applyFont="1" applyAlignment="1">
      <alignment vertical="center"/>
    </xf>
    <xf numFmtId="170" fontId="11" fillId="3" borderId="0" xfId="9" applyNumberFormat="1" applyFont="1" applyFill="1" applyBorder="1">
      <alignment horizontal="left" vertical="center" wrapText="1" indent="1"/>
    </xf>
  </cellXfs>
  <cellStyles count="49">
    <cellStyle name="20 % - Accent1" xfId="28" builtinId="30" customBuiltin="1"/>
    <cellStyle name="20 % - Accent2" xfId="31"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9" builtinId="31" customBuiltin="1"/>
    <cellStyle name="40 % - Accent2" xfId="32"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30" builtinId="32" customBuiltin="1"/>
    <cellStyle name="60 % - Accent2" xfId="33"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12" builtinId="29" customBuiltin="1"/>
    <cellStyle name="Accent2" xfId="13" builtinId="33" customBuiltin="1"/>
    <cellStyle name="Accent3" xfId="6" builtinId="37" customBuiltin="1"/>
    <cellStyle name="Accent4" xfId="37" builtinId="41" customBuiltin="1"/>
    <cellStyle name="Accent5" xfId="41" builtinId="45" customBuiltin="1"/>
    <cellStyle name="Accent6" xfId="45" builtinId="49" customBuiltin="1"/>
    <cellStyle name="Avertissement" xfId="25" builtinId="11" customBuiltin="1"/>
    <cellStyle name="Calcul" xfId="22" builtinId="22" customBuiltin="1"/>
    <cellStyle name="Cellule liée" xfId="23" builtinId="24" customBuiltin="1"/>
    <cellStyle name="Date" xfId="8" xr:uid="{00000000-0005-0000-0000-000005000000}"/>
    <cellStyle name="Entrée" xfId="20" builtinId="20" customBuiltin="1"/>
    <cellStyle name="Heure" xfId="9" xr:uid="{00000000-0005-0000-0000-00000C000000}"/>
    <cellStyle name="Insatisfaisant" xfId="18" builtinId="27" customBuiltin="1"/>
    <cellStyle name="Milliers" xfId="10" builtinId="3" customBuiltin="1"/>
    <cellStyle name="Milliers [0]" xfId="11" builtinId="6" customBuiltin="1"/>
    <cellStyle name="Monétaire" xfId="14" builtinId="4" customBuiltin="1"/>
    <cellStyle name="Monétaire [0]" xfId="15" builtinId="7" customBuiltin="1"/>
    <cellStyle name="Neutre" xfId="19" builtinId="28" customBuiltin="1"/>
    <cellStyle name="Normal" xfId="0" builtinId="0" customBuiltin="1"/>
    <cellStyle name="Note" xfId="26" builtinId="10" customBuiltin="1"/>
    <cellStyle name="Pourcentage" xfId="16" builtinId="5" customBuiltin="1"/>
    <cellStyle name="Satisfaisant" xfId="17" builtinId="26" customBuiltin="1"/>
    <cellStyle name="Sortie" xfId="21" builtinId="21" customBuiltin="1"/>
    <cellStyle name="Texte explicatif" xfId="7"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27" builtinId="25" customBuiltin="1"/>
    <cellStyle name="Vérification" xfId="24" builtinId="23" customBuiltin="1"/>
  </cellStyles>
  <dxfs count="26">
    <dxf>
      <numFmt numFmtId="170" formatCode="h:mm;@"/>
    </dxf>
    <dxf>
      <numFmt numFmtId="0" formatCode="General"/>
    </dxf>
    <dxf>
      <font>
        <b val="0"/>
        <i val="0"/>
        <strike val="0"/>
        <condense val="0"/>
        <extend val="0"/>
        <outline val="0"/>
        <shadow val="0"/>
        <u val="none"/>
        <vertAlign val="baseline"/>
        <sz val="11"/>
        <color theme="3"/>
        <name val="Century Gothic"/>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3"/>
        <name val="Century Gothic"/>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3"/>
        <name val="Century Gothic"/>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3"/>
        <name val="Century Gothic"/>
        <family val="2"/>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3"/>
        <name val="Century Gothic"/>
        <family val="2"/>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3"/>
        <name val="Century Gothic"/>
        <family val="2"/>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3"/>
        <name val="Century Gothic"/>
        <family val="2"/>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3"/>
        <name val="Century Gothic"/>
        <family val="2"/>
        <scheme val="minor"/>
      </font>
    </dxf>
    <dxf>
      <font>
        <b val="0"/>
        <i val="0"/>
        <strike val="0"/>
        <condense val="0"/>
        <extend val="0"/>
        <outline val="0"/>
        <shadow val="0"/>
        <u val="none"/>
        <vertAlign val="baseline"/>
        <sz val="11"/>
        <color theme="3"/>
        <name val="Century Gothic"/>
        <family val="2"/>
        <scheme val="minor"/>
      </font>
    </dxf>
    <dxf>
      <font>
        <b val="0"/>
        <i val="0"/>
        <strike val="0"/>
        <condense val="0"/>
        <extend val="0"/>
        <outline val="0"/>
        <shadow val="0"/>
        <u val="none"/>
        <vertAlign val="baseline"/>
        <sz val="11"/>
        <color theme="3"/>
        <name val="Century Gothic"/>
        <family val="2"/>
        <scheme val="minor"/>
      </font>
      <alignment horizontal="left" vertical="center" textRotation="0" wrapText="0" indent="1" justifyLastLine="0" shrinkToFit="0" readingOrder="0"/>
    </dxf>
    <dxf>
      <border>
        <left style="thin">
          <color theme="6" tint="-0.24994659260841701"/>
        </left>
        <vertical/>
        <horizontal/>
      </border>
    </dxf>
    <dxf>
      <border>
        <left style="thin">
          <color theme="6" tint="-0.24994659260841701"/>
        </left>
        <vertical/>
        <horizontal/>
      </border>
    </dxf>
    <dxf>
      <font>
        <color theme="5" tint="-0.499984740745262"/>
      </font>
    </dxf>
    <dxf>
      <font>
        <b/>
        <i val="0"/>
        <color theme="6" tint="-0.24994659260841701"/>
      </font>
    </dxf>
    <dxf>
      <font>
        <color theme="5" tint="-0.499984740745262"/>
      </font>
    </dxf>
    <dxf>
      <font>
        <b/>
        <i val="0"/>
        <color theme="6" tint="-0.24994659260841701"/>
      </font>
    </dxf>
    <dxf>
      <font>
        <b/>
        <i val="0"/>
        <color theme="6" tint="-0.24994659260841701"/>
      </font>
    </dxf>
    <dxf>
      <font>
        <color theme="4" tint="-0.499984740745262"/>
      </font>
    </dxf>
    <dxf>
      <font>
        <color theme="5" tint="-0.499984740745262"/>
      </font>
    </dxf>
    <dxf>
      <fill>
        <patternFill>
          <bgColor theme="0"/>
        </patternFill>
      </fill>
      <border>
        <top style="thin">
          <color theme="0" tint="-0.14996795556505021"/>
        </top>
        <bottom style="thin">
          <color theme="0" tint="-0.14996795556505021"/>
        </bottom>
        <horizontal style="thin">
          <color theme="0" tint="-0.14996795556505021"/>
        </horizontal>
      </border>
    </dxf>
    <dxf>
      <fill>
        <patternFill>
          <bgColor theme="0"/>
        </patternFill>
      </fill>
      <border>
        <top style="thin">
          <color theme="0" tint="-0.14996795556505021"/>
        </top>
        <bottom style="thin">
          <color theme="0" tint="-0.14996795556505021"/>
        </bottom>
        <horizontal style="thin">
          <color theme="0" tint="-0.14996795556505021"/>
        </horizontal>
      </border>
    </dxf>
    <dxf>
      <border>
        <left style="thin">
          <color theme="6" tint="-0.24994659260841701"/>
        </left>
      </border>
    </dxf>
    <dxf>
      <font>
        <b/>
        <i val="0"/>
        <color theme="3"/>
      </font>
      <fill>
        <patternFill>
          <bgColor theme="0"/>
        </patternFill>
      </fill>
    </dxf>
    <dxf>
      <font>
        <b/>
        <i val="0"/>
        <color theme="3"/>
      </font>
      <fill>
        <patternFill>
          <bgColor theme="2" tint="-9.9948118533890809E-2"/>
        </patternFill>
      </fill>
      <border>
        <top style="thick">
          <color theme="2"/>
        </top>
        <bottom style="thick">
          <color theme="2" tint="-9.9948118533890809E-2"/>
        </bottom>
      </border>
    </dxf>
  </dxfs>
  <tableStyles count="1" defaultPivotStyle="PivotStyleLight15">
    <tableStyle name="Contrôleur de tension artérielle et de glycémie" pivot="0" count="5" xr9:uid="{00000000-0011-0000-FFFF-FFFF00000000}">
      <tableStyleElement type="headerRow" dxfId="25"/>
      <tableStyleElement type="totalRow" dxfId="24"/>
      <tableStyleElement type="lastColumn" dxfId="23"/>
      <tableStyleElement type="firstRowStripe" dxfId="22"/>
      <tableStyleElement type="secondRowStrip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drawings/drawing11.xml><?xml version="1.0" encoding="utf-8"?>
<xdr:wsDr xmlns:xdr="http://schemas.openxmlformats.org/drawingml/2006/spreadsheetDrawing" xmlns:a="http://schemas.openxmlformats.org/drawingml/2006/main">
  <xdr:twoCellAnchor editAs="oneCell">
    <xdr:from>
      <xdr:col>3</xdr:col>
      <xdr:colOff>1543049</xdr:colOff>
      <xdr:row>0</xdr:row>
      <xdr:rowOff>57148</xdr:rowOff>
    </xdr:from>
    <xdr:to>
      <xdr:col>9</xdr:col>
      <xdr:colOff>1419224</xdr:colOff>
      <xdr:row>0</xdr:row>
      <xdr:rowOff>266698</xdr:rowOff>
    </xdr:to>
    <xdr:grpSp>
      <xdr:nvGrpSpPr>
        <xdr:cNvPr id="8" name="Conseil pour la saisie de données" descr="Personnalisez les valeurs de l’échelle en fonction de vos besoins.">
          <a:extLst>
            <a:ext uri="{FF2B5EF4-FFF2-40B4-BE49-F238E27FC236}">
              <a16:creationId xmlns:a16="http://schemas.microsoft.com/office/drawing/2014/main" id="{00000000-0008-0000-0000-000008000000}"/>
            </a:ext>
          </a:extLst>
        </xdr:cNvPr>
        <xdr:cNvGrpSpPr/>
      </xdr:nvGrpSpPr>
      <xdr:grpSpPr>
        <a:xfrm>
          <a:off x="3781424" y="57148"/>
          <a:ext cx="9401175" cy="209550"/>
          <a:chOff x="3248023" y="-2"/>
          <a:chExt cx="6581775" cy="209550"/>
        </a:xfrm>
      </xdr:grpSpPr>
      <xdr:sp macro="" textlink="">
        <xdr:nvSpPr>
          <xdr:cNvPr id="7" name="Illustration - Ligne" descr="Arcs arrondis">
            <a:extLst>
              <a:ext uri="{FF2B5EF4-FFF2-40B4-BE49-F238E27FC236}">
                <a16:creationId xmlns:a16="http://schemas.microsoft.com/office/drawing/2014/main" id="{00000000-0008-0000-0000-000007000000}"/>
              </a:ext>
            </a:extLst>
          </xdr:cNvPr>
          <xdr:cNvSpPr/>
        </xdr:nvSpPr>
        <xdr:spPr>
          <a:xfrm rot="5400000">
            <a:off x="6434136" y="-3186115"/>
            <a:ext cx="209550" cy="6581775"/>
          </a:xfrm>
          <a:custGeom>
            <a:avLst/>
            <a:gdLst>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7" fmla="*/ 209550 w 209550"/>
              <a:gd name="connsiteY7" fmla="*/ 6581775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7" fmla="*/ 209550 w 209550"/>
              <a:gd name="connsiteY7" fmla="*/ 6581775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104775 w 209550"/>
              <a:gd name="connsiteY3" fmla="*/ 3273425 h 6581775"/>
              <a:gd name="connsiteX4" fmla="*/ 104775 w 209550"/>
              <a:gd name="connsiteY4" fmla="*/ 17462 h 6581775"/>
              <a:gd name="connsiteX5" fmla="*/ 209550 w 209550"/>
              <a:gd name="connsiteY5" fmla="*/ 0 h 6581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09550" h="6581775" stroke="0" extrusionOk="0">
                <a:moveTo>
                  <a:pt x="209550" y="6581775"/>
                </a:moveTo>
                <a:cubicBezTo>
                  <a:pt x="151684" y="6581775"/>
                  <a:pt x="104775" y="6573957"/>
                  <a:pt x="104775" y="6564313"/>
                </a:cubicBezTo>
                <a:lnTo>
                  <a:pt x="104775" y="3308349"/>
                </a:lnTo>
                <a:cubicBezTo>
                  <a:pt x="104775" y="3298705"/>
                  <a:pt x="57866" y="3290887"/>
                  <a:pt x="0" y="3290887"/>
                </a:cubicBezTo>
                <a:cubicBezTo>
                  <a:pt x="57866" y="3290887"/>
                  <a:pt x="104775" y="3283069"/>
                  <a:pt x="104775" y="3273425"/>
                </a:cubicBezTo>
                <a:lnTo>
                  <a:pt x="104775" y="17462"/>
                </a:lnTo>
                <a:cubicBezTo>
                  <a:pt x="104775" y="7818"/>
                  <a:pt x="151684" y="0"/>
                  <a:pt x="209550" y="0"/>
                </a:cubicBezTo>
                <a:lnTo>
                  <a:pt x="209550" y="6581775"/>
                </a:lnTo>
                <a:close/>
              </a:path>
              <a:path w="209550" h="6581775" fill="none">
                <a:moveTo>
                  <a:pt x="209550" y="6581775"/>
                </a:moveTo>
                <a:cubicBezTo>
                  <a:pt x="151684" y="6581775"/>
                  <a:pt x="104775" y="6573957"/>
                  <a:pt x="104775" y="6564313"/>
                </a:cubicBezTo>
                <a:lnTo>
                  <a:pt x="104775" y="3308349"/>
                </a:lnTo>
                <a:lnTo>
                  <a:pt x="104775" y="3273425"/>
                </a:lnTo>
                <a:lnTo>
                  <a:pt x="104775" y="17462"/>
                </a:lnTo>
                <a:cubicBezTo>
                  <a:pt x="104775" y="7818"/>
                  <a:pt x="151684" y="0"/>
                  <a:pt x="209550" y="0"/>
                </a:cubicBezTo>
              </a:path>
            </a:pathLst>
          </a:custGeom>
          <a:ln w="12700">
            <a:solidFill>
              <a:schemeClr val="tx2"/>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600"/>
          </a:p>
        </xdr:txBody>
      </xdr:sp>
      <xdr:sp macro="" textlink="">
        <xdr:nvSpPr>
          <xdr:cNvPr id="4" name="Texte de conseil" descr="Personnalisez les valeurs de l’échelle en fonction de vos besoins.">
            <a:extLst>
              <a:ext uri="{FF2B5EF4-FFF2-40B4-BE49-F238E27FC236}">
                <a16:creationId xmlns:a16="http://schemas.microsoft.com/office/drawing/2014/main" id="{00000000-0008-0000-0000-000004000000}"/>
              </a:ext>
            </a:extLst>
          </xdr:cNvPr>
          <xdr:cNvSpPr txBox="1"/>
        </xdr:nvSpPr>
        <xdr:spPr>
          <a:xfrm>
            <a:off x="4821781" y="34050"/>
            <a:ext cx="3314227" cy="172932"/>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fr-ca" sz="1100" spc="20" baseline="0">
                <a:ln>
                  <a:noFill/>
                </a:ln>
                <a:solidFill>
                  <a:sysClr val="windowText" lastClr="000000"/>
                </a:solidFill>
                <a:effectLst/>
                <a:latin typeface="Century Gothic" panose="020B0502020202020204" pitchFamily="34" charset="0"/>
                <a:ea typeface="+mn-ea"/>
                <a:cs typeface="+mn-cs"/>
              </a:rPr>
              <a:t>Personnalisez les valeurs de l’échelle en fonction de vos besoins.</a:t>
            </a:r>
            <a:endParaRPr lang="en-US" sz="1100" spc="20" baseline="0">
              <a:ln>
                <a:noFill/>
              </a:ln>
              <a:solidFill>
                <a:sysClr val="windowText" lastClr="000000"/>
              </a:solidFill>
              <a:effectLst/>
              <a:latin typeface="Century Gothic" panose="020B0502020202020204" pitchFamily="34" charset="0"/>
            </a:endParaRPr>
          </a:p>
        </xdr:txBody>
      </xdr:sp>
    </xdr:grpSp>
    <xdr:clientData fPrintsWithSheet="0"/>
  </xdr:twoCellAnchor>
  <xdr:twoCellAnchor editAs="oneCell">
    <xdr:from>
      <xdr:col>6</xdr:col>
      <xdr:colOff>1847852</xdr:colOff>
      <xdr:row>0</xdr:row>
      <xdr:rowOff>289532</xdr:rowOff>
    </xdr:from>
    <xdr:to>
      <xdr:col>7</xdr:col>
      <xdr:colOff>27306</xdr:colOff>
      <xdr:row>4</xdr:row>
      <xdr:rowOff>269664</xdr:rowOff>
    </xdr:to>
    <xdr:cxnSp macro="">
      <xdr:nvCxnSpPr>
        <xdr:cNvPr id="6" name="Connecteur droit 5" descr="Séparateur">
          <a:extLst>
            <a:ext uri="{FF2B5EF4-FFF2-40B4-BE49-F238E27FC236}">
              <a16:creationId xmlns:a16="http://schemas.microsoft.com/office/drawing/2014/main" id="{00000000-0008-0000-0000-000006000000}"/>
            </a:ext>
          </a:extLst>
        </xdr:cNvPr>
        <xdr:cNvCxnSpPr/>
      </xdr:nvCxnSpPr>
      <xdr:spPr>
        <a:xfrm>
          <a:off x="8467727" y="289532"/>
          <a:ext cx="55879" cy="1237432"/>
        </a:xfrm>
        <a:prstGeom prst="line">
          <a:avLst/>
        </a:prstGeom>
        <a:ln>
          <a:solidFill>
            <a:schemeClr val="bg2"/>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3</xdr:col>
      <xdr:colOff>1711326</xdr:colOff>
      <xdr:row>4</xdr:row>
      <xdr:rowOff>269664</xdr:rowOff>
    </xdr:from>
    <xdr:to>
      <xdr:col>9</xdr:col>
      <xdr:colOff>608331</xdr:colOff>
      <xdr:row>5</xdr:row>
      <xdr:rowOff>1058</xdr:rowOff>
    </xdr:to>
    <xdr:sp macro="" textlink="">
      <xdr:nvSpPr>
        <xdr:cNvPr id="19" name="Rectangle 18" descr="Séparateur">
          <a:extLst>
            <a:ext uri="{FF2B5EF4-FFF2-40B4-BE49-F238E27FC236}">
              <a16:creationId xmlns:a16="http://schemas.microsoft.com/office/drawing/2014/main" id="{00000000-0008-0000-0000-000013000000}"/>
            </a:ext>
          </a:extLst>
        </xdr:cNvPr>
        <xdr:cNvSpPr/>
      </xdr:nvSpPr>
      <xdr:spPr>
        <a:xfrm>
          <a:off x="3949701" y="1526964"/>
          <a:ext cx="8595360" cy="45719"/>
        </a:xfrm>
        <a:prstGeom prst="rect">
          <a:avLst/>
        </a:prstGeom>
        <a:solidFill>
          <a:schemeClr val="bg2"/>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fr-ca" sz="1100">
              <a:latin typeface="Century Gothic" panose="020B0502020202020204" pitchFamily="34" charset="0"/>
            </a:rPr>
            <a:t> </a:t>
          </a:r>
        </a:p>
      </xdr:txBody>
    </xdr: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ensionArtérielleEtGlycémie" displayName="TensionArtérielleEtGlycémie" ref="B6:K13" totalsRowCount="1">
  <tableColumns count="10">
    <tableColumn id="1" xr3:uid="{00000000-0010-0000-0000-000001000000}" name="Date" totalsRowLabel="Moyenne" totalsRowDxfId="11" dataCellStyle="Date"/>
    <tableColumn id="2" xr3:uid="{00000000-0010-0000-0000-000002000000}" name="Heure" dataDxfId="0" totalsRowDxfId="10" dataCellStyle="Heure"/>
    <tableColumn id="3" xr3:uid="{00000000-0010-0000-0000-000003000000}" name="Événement" totalsRowDxfId="9"/>
    <tableColumn id="4" xr3:uid="{00000000-0010-0000-0000-000004000000}" name="Systolique" totalsRowFunction="average" totalsRowDxfId="8"/>
    <tableColumn id="5" xr3:uid="{00000000-0010-0000-0000-000005000000}" name="Diastolique" totalsRowFunction="average" totalsRowDxfId="7"/>
    <tableColumn id="6" xr3:uid="{00000000-0010-0000-0000-000006000000}" name="Fréquence cardiaque" totalsRowFunction="average" totalsRowDxfId="6"/>
    <tableColumn id="10" xr3:uid="{00000000-0010-0000-0000-00000A000000}" name="Glucose" totalsRowFunction="average" totalsRowDxfId="5"/>
    <tableColumn id="7" xr3:uid="{00000000-0010-0000-0000-000007000000}" name="Réapprovisionnement" totalsRowDxfId="4">
      <calculatedColumnFormula>TensionArtérielleEtGlycémie[[#This Row],[Glucose]]</calculatedColumnFormula>
    </tableColumn>
    <tableColumn id="9" xr3:uid="{00000000-0010-0000-0000-000009000000}" name="Statut" dataDxfId="1" totalsRowDxfId="3">
      <calculatedColumnFormula>IFERROR(IF(TensionArtérielleEtGlycémie[[#This Row],[Réapprovisionnement]]=0,"",IF(TensionArtérielleEtGlycémie[[#This Row],[Réapprovisionnement]]&lt;=GFaible,"Faible",IF(AND(TensionArtérielleEtGlycémie[[#This Row],[Réapprovisionnement]]&gt;GFaible,TensionArtérielleEtGlycémie[[#This Row],[Réapprovisionnement]]&lt;GÉlevé),"Normal","Élevé"))), "")</calculatedColumnFormula>
    </tableColumn>
    <tableColumn id="8" xr3:uid="{00000000-0010-0000-0000-000008000000}" name="Notes" totalsRowDxfId="2"/>
  </tableColumns>
  <tableStyleInfo name="Contrôleur de tension artérielle et de glycémie" showFirstColumn="0" showLastColumn="1" showRowStripes="1" showColumnStripes="0"/>
  <extLst>
    <ext xmlns:x14="http://schemas.microsoft.com/office/spreadsheetml/2009/9/main" uri="{504A1905-F514-4f6f-8877-14C23A59335A}">
      <x14:table altTextSummary="Ce tableau contient les informations suivante : la date, l’heure, l’événement, les mesures des tensions artérielles systolique et diastolique, la fréquence cardiaque, le glucose, le niveau, l’état et les notes. Le niveau et le statut sont automatiquement mis à jour."/>
    </ext>
  </extLst>
</table>
</file>

<file path=xl/theme/theme11.xml><?xml version="1.0" encoding="utf-8"?>
<a:theme xmlns:a="http://schemas.openxmlformats.org/drawingml/2006/main" name="Office Theme">
  <a:themeElements>
    <a:clrScheme name="Blood Pressure &amp; Glucose">
      <a:dk1>
        <a:sysClr val="windowText" lastClr="000000"/>
      </a:dk1>
      <a:lt1>
        <a:sysClr val="window" lastClr="FFFFFF"/>
      </a:lt1>
      <a:dk2>
        <a:srgbClr val="4A4A62"/>
      </a:dk2>
      <a:lt2>
        <a:srgbClr val="F2F2F2"/>
      </a:lt2>
      <a:accent1>
        <a:srgbClr val="32A7CB"/>
      </a:accent1>
      <a:accent2>
        <a:srgbClr val="FBAD16"/>
      </a:accent2>
      <a:accent3>
        <a:srgbClr val="A9142D"/>
      </a:accent3>
      <a:accent4>
        <a:srgbClr val="4BAA44"/>
      </a:accent4>
      <a:accent5>
        <a:srgbClr val="EC711F"/>
      </a:accent5>
      <a:accent6>
        <a:srgbClr val="97669D"/>
      </a:accent6>
      <a:hlink>
        <a:srgbClr val="00AFDB"/>
      </a:hlink>
      <a:folHlink>
        <a:srgbClr val="97669D"/>
      </a:folHlink>
    </a:clrScheme>
    <a:fontScheme name="Blood Pressure &amp; Glucos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fitToPage="1"/>
  </sheetPr>
  <dimension ref="A1:K13"/>
  <sheetViews>
    <sheetView showGridLines="0" tabSelected="1" zoomScaleNormal="100" workbookViewId="0"/>
  </sheetViews>
  <sheetFormatPr baseColWidth="10" defaultColWidth="9" defaultRowHeight="30" customHeight="1" x14ac:dyDescent="0.3"/>
  <cols>
    <col min="1" max="1" width="2.625" style="1" customWidth="1"/>
    <col min="2" max="2" width="14.375" style="1" customWidth="1"/>
    <col min="3" max="3" width="12.375" style="1" customWidth="1"/>
    <col min="4" max="4" width="20.25" style="1" customWidth="1"/>
    <col min="5" max="6" width="18.625" style="1" customWidth="1"/>
    <col min="7" max="7" width="24.625" style="1" customWidth="1"/>
    <col min="8" max="8" width="18.625" style="1" customWidth="1"/>
    <col min="9" max="9" width="24.25" style="1" customWidth="1"/>
    <col min="10" max="10" width="18.625" style="1" customWidth="1"/>
    <col min="11" max="11" width="49.25" style="1" customWidth="1"/>
    <col min="12" max="12" width="2.625" customWidth="1"/>
  </cols>
  <sheetData>
    <row r="1" spans="2:11" ht="24.95" customHeight="1" thickBot="1" x14ac:dyDescent="0.35">
      <c r="B1" s="19" t="s">
        <v>0</v>
      </c>
      <c r="C1" s="20"/>
      <c r="D1" s="20"/>
      <c r="E1" s="21" t="s">
        <v>9</v>
      </c>
      <c r="F1" s="21"/>
      <c r="G1" s="21"/>
      <c r="H1" s="21"/>
      <c r="I1" s="21"/>
      <c r="J1" s="21"/>
    </row>
    <row r="2" spans="2:11" ht="24.95" customHeight="1" thickTop="1" thickBot="1" x14ac:dyDescent="0.35">
      <c r="B2" s="20"/>
      <c r="C2" s="20"/>
      <c r="D2" s="20"/>
      <c r="E2" s="18" t="s">
        <v>10</v>
      </c>
      <c r="F2" s="18"/>
      <c r="G2" s="18"/>
      <c r="H2" s="18" t="s">
        <v>18</v>
      </c>
      <c r="I2" s="18"/>
      <c r="J2" s="18"/>
    </row>
    <row r="3" spans="2:11" ht="24.95" customHeight="1" thickTop="1" thickBot="1" x14ac:dyDescent="0.35">
      <c r="B3" s="20"/>
      <c r="C3" s="20"/>
      <c r="D3" s="20"/>
      <c r="E3" s="2">
        <v>120</v>
      </c>
      <c r="F3" s="3" t="s">
        <v>13</v>
      </c>
      <c r="G3" s="4">
        <v>140</v>
      </c>
      <c r="H3" s="4">
        <v>70</v>
      </c>
      <c r="I3" s="2">
        <v>100</v>
      </c>
      <c r="J3" s="5">
        <v>150</v>
      </c>
    </row>
    <row r="4" spans="2:11" ht="24.95" customHeight="1" thickTop="1" thickBot="1" x14ac:dyDescent="0.35">
      <c r="B4" s="20"/>
      <c r="C4" s="20"/>
      <c r="D4" s="20"/>
      <c r="E4" s="2">
        <v>80</v>
      </c>
      <c r="F4" s="3" t="s">
        <v>14</v>
      </c>
      <c r="G4" s="5">
        <v>90</v>
      </c>
      <c r="H4" s="6" t="s">
        <v>19</v>
      </c>
      <c r="I4" s="6" t="s">
        <v>21</v>
      </c>
      <c r="J4" s="6" t="s">
        <v>23</v>
      </c>
    </row>
    <row r="5" spans="2:11" ht="24.95" customHeight="1" thickTop="1" x14ac:dyDescent="0.3">
      <c r="B5" s="20"/>
      <c r="C5" s="20"/>
      <c r="D5" s="20"/>
      <c r="E5" s="6" t="s">
        <v>11</v>
      </c>
      <c r="F5" s="7"/>
      <c r="G5" s="6" t="s">
        <v>16</v>
      </c>
      <c r="H5" s="6"/>
      <c r="I5" s="17"/>
      <c r="J5" s="6"/>
    </row>
    <row r="6" spans="2:11" ht="20.100000000000001" customHeight="1" x14ac:dyDescent="0.3">
      <c r="B6" s="1" t="s">
        <v>1</v>
      </c>
      <c r="C6" s="1" t="s">
        <v>3</v>
      </c>
      <c r="D6" t="s">
        <v>4</v>
      </c>
      <c r="E6" s="8" t="s">
        <v>12</v>
      </c>
      <c r="F6" s="8" t="s">
        <v>15</v>
      </c>
      <c r="G6" s="8" t="s">
        <v>17</v>
      </c>
      <c r="H6" s="8" t="s">
        <v>20</v>
      </c>
      <c r="I6" s="1" t="s">
        <v>22</v>
      </c>
      <c r="J6" s="8" t="s">
        <v>24</v>
      </c>
      <c r="K6" s="1" t="s">
        <v>25</v>
      </c>
    </row>
    <row r="7" spans="2:11" ht="30" customHeight="1" x14ac:dyDescent="0.3">
      <c r="B7" s="9">
        <f ca="1">TODAY()</f>
        <v>44776</v>
      </c>
      <c r="C7" s="22">
        <v>0.25</v>
      </c>
      <c r="D7" s="1" t="s">
        <v>5</v>
      </c>
      <c r="E7" s="10">
        <v>129</v>
      </c>
      <c r="F7" s="10">
        <v>79</v>
      </c>
      <c r="G7" s="10">
        <v>72</v>
      </c>
      <c r="H7" s="10">
        <v>55</v>
      </c>
      <c r="I7" s="11">
        <f>TensionArtérielleEtGlycémie[[#This Row],[Glucose]]</f>
        <v>55</v>
      </c>
      <c r="J7" s="16" t="str">
        <f>IFERROR(IF(TensionArtérielleEtGlycémie[[#This Row],[Réapprovisionnement]]=0,"",IF(TensionArtérielleEtGlycémie[[#This Row],[Réapprovisionnement]]&lt;=GFaible,"Faible",IF(AND(TensionArtérielleEtGlycémie[[#This Row],[Réapprovisionnement]]&gt;GFaible,TensionArtérielleEtGlycémie[[#This Row],[Réapprovisionnement]]&lt;GÉlevé),"Normal","Élevé"))), "")</f>
        <v>Faible</v>
      </c>
    </row>
    <row r="8" spans="2:11" ht="30" customHeight="1" x14ac:dyDescent="0.3">
      <c r="B8" s="9">
        <f t="shared" ref="B8:B11" ca="1" si="0">TODAY()</f>
        <v>44776</v>
      </c>
      <c r="C8" s="22">
        <v>0.29166666666666669</v>
      </c>
      <c r="D8" s="1" t="s">
        <v>6</v>
      </c>
      <c r="E8" s="10">
        <v>120</v>
      </c>
      <c r="F8" s="10">
        <v>80</v>
      </c>
      <c r="G8" s="10">
        <v>74</v>
      </c>
      <c r="H8" s="10">
        <v>70</v>
      </c>
      <c r="I8" s="11">
        <f>TensionArtérielleEtGlycémie[[#This Row],[Glucose]]</f>
        <v>70</v>
      </c>
      <c r="J8" s="16" t="str">
        <f>IFERROR(IF(TensionArtérielleEtGlycémie[[#This Row],[Réapprovisionnement]]=0,"",IF(TensionArtérielleEtGlycémie[[#This Row],[Réapprovisionnement]]&lt;=GFaible,"Faible",IF(AND(TensionArtérielleEtGlycémie[[#This Row],[Réapprovisionnement]]&gt;GFaible,TensionArtérielleEtGlycémie[[#This Row],[Réapprovisionnement]]&lt;GÉlevé),"Normal","Élevé"))), "")</f>
        <v>Faible</v>
      </c>
    </row>
    <row r="9" spans="2:11" ht="30" customHeight="1" x14ac:dyDescent="0.3">
      <c r="B9" s="9">
        <f t="shared" ca="1" si="0"/>
        <v>44776</v>
      </c>
      <c r="C9" s="22">
        <v>0.375</v>
      </c>
      <c r="D9" s="1" t="s">
        <v>7</v>
      </c>
      <c r="E9" s="10">
        <v>133</v>
      </c>
      <c r="F9" s="10">
        <v>80</v>
      </c>
      <c r="G9" s="10">
        <v>75</v>
      </c>
      <c r="H9" s="10">
        <v>75</v>
      </c>
      <c r="I9" s="11">
        <f>TensionArtérielleEtGlycémie[[#This Row],[Glucose]]</f>
        <v>75</v>
      </c>
      <c r="J9" s="16" t="str">
        <f>IFERROR(IF(TensionArtérielleEtGlycémie[[#This Row],[Réapprovisionnement]]=0,"",IF(TensionArtérielleEtGlycémie[[#This Row],[Réapprovisionnement]]&lt;=GFaible,"Faible",IF(AND(TensionArtérielleEtGlycémie[[#This Row],[Réapprovisionnement]]&gt;GFaible,TensionArtérielleEtGlycémie[[#This Row],[Réapprovisionnement]]&lt;GÉlevé),"Normal","Élevé"))), "")</f>
        <v>Normal</v>
      </c>
    </row>
    <row r="10" spans="2:11" ht="30" customHeight="1" x14ac:dyDescent="0.3">
      <c r="B10" s="9">
        <f t="shared" ca="1" si="0"/>
        <v>44776</v>
      </c>
      <c r="C10" s="22">
        <v>0.41666666666666669</v>
      </c>
      <c r="D10" s="1" t="s">
        <v>8</v>
      </c>
      <c r="E10" s="10">
        <v>143</v>
      </c>
      <c r="F10" s="10">
        <v>91</v>
      </c>
      <c r="G10" s="10">
        <v>75</v>
      </c>
      <c r="H10" s="10">
        <v>190</v>
      </c>
      <c r="I10" s="11">
        <f>TensionArtérielleEtGlycémie[[#This Row],[Glucose]]</f>
        <v>190</v>
      </c>
      <c r="J10" s="16" t="str">
        <f>IFERROR(IF(TensionArtérielleEtGlycémie[[#This Row],[Réapprovisionnement]]=0,"",IF(TensionArtérielleEtGlycémie[[#This Row],[Réapprovisionnement]]&lt;=GFaible,"Faible",IF(AND(TensionArtérielleEtGlycémie[[#This Row],[Réapprovisionnement]]&gt;GFaible,TensionArtérielleEtGlycémie[[#This Row],[Réapprovisionnement]]&lt;GÉlevé),"Normal","Élevé"))), "")</f>
        <v>Élevé</v>
      </c>
    </row>
    <row r="11" spans="2:11" ht="30" customHeight="1" x14ac:dyDescent="0.3">
      <c r="B11" s="9">
        <f t="shared" ca="1" si="0"/>
        <v>44776</v>
      </c>
      <c r="C11" s="22">
        <v>0.5</v>
      </c>
      <c r="D11" s="1" t="s">
        <v>6</v>
      </c>
      <c r="E11" s="10">
        <v>141</v>
      </c>
      <c r="F11" s="10">
        <v>84</v>
      </c>
      <c r="G11" s="10">
        <v>70</v>
      </c>
      <c r="H11" s="10">
        <v>140</v>
      </c>
      <c r="I11" s="11">
        <f>TensionArtérielleEtGlycémie[[#This Row],[Glucose]]</f>
        <v>140</v>
      </c>
      <c r="J11" s="16" t="str">
        <f>IFERROR(IF(TensionArtérielleEtGlycémie[[#This Row],[Réapprovisionnement]]=0,"",IF(TensionArtérielleEtGlycémie[[#This Row],[Réapprovisionnement]]&lt;=GFaible,"Faible",IF(AND(TensionArtérielleEtGlycémie[[#This Row],[Réapprovisionnement]]&gt;GFaible,TensionArtérielleEtGlycémie[[#This Row],[Réapprovisionnement]]&lt;GÉlevé),"Normal","Élevé"))), "")</f>
        <v>Normal</v>
      </c>
    </row>
    <row r="12" spans="2:11" ht="30" customHeight="1" x14ac:dyDescent="0.3">
      <c r="B12" s="9">
        <f ca="1">TODAY()</f>
        <v>44776</v>
      </c>
      <c r="C12" s="22">
        <v>0.625</v>
      </c>
      <c r="D12" s="1" t="s">
        <v>7</v>
      </c>
      <c r="E12" s="10">
        <v>132</v>
      </c>
      <c r="F12" s="10">
        <v>80</v>
      </c>
      <c r="G12" s="10">
        <v>68</v>
      </c>
      <c r="H12" s="10">
        <v>90</v>
      </c>
      <c r="I12" s="11">
        <f>TensionArtérielleEtGlycémie[[#This Row],[Glucose]]</f>
        <v>90</v>
      </c>
      <c r="J12" s="16" t="str">
        <f>IFERROR(IF(TensionArtérielleEtGlycémie[[#This Row],[Réapprovisionnement]]=0,"",IF(TensionArtérielleEtGlycémie[[#This Row],[Réapprovisionnement]]&lt;=GFaible,"Faible",IF(AND(TensionArtérielleEtGlycémie[[#This Row],[Réapprovisionnement]]&gt;GFaible,TensionArtérielleEtGlycémie[[#This Row],[Réapprovisionnement]]&lt;GÉlevé),"Normal","Élevé"))), "")</f>
        <v>Normal</v>
      </c>
      <c r="K12" s="1" t="s">
        <v>26</v>
      </c>
    </row>
    <row r="13" spans="2:11" ht="30" customHeight="1" x14ac:dyDescent="0.3">
      <c r="B13" s="12" t="s">
        <v>2</v>
      </c>
      <c r="E13" s="13">
        <f>SUBTOTAL(101,TensionArtérielleEtGlycémie[Systolique])</f>
        <v>133</v>
      </c>
      <c r="F13" s="13">
        <f>SUBTOTAL(101,TensionArtérielleEtGlycémie[Diastolique])</f>
        <v>82.333333333333329</v>
      </c>
      <c r="G13" s="13">
        <f>SUBTOTAL(101,TensionArtérielleEtGlycémie[Fréquence cardiaque])</f>
        <v>72.333333333333329</v>
      </c>
      <c r="H13" s="13">
        <f>SUBTOTAL(101,TensionArtérielleEtGlycémie[Glucose])</f>
        <v>103.33333333333333</v>
      </c>
      <c r="I13" s="14"/>
      <c r="J13" s="15"/>
      <c r="K13" s="12"/>
    </row>
  </sheetData>
  <mergeCells count="4">
    <mergeCell ref="H2:J2"/>
    <mergeCell ref="E2:G2"/>
    <mergeCell ref="B1:D5"/>
    <mergeCell ref="E1:J1"/>
  </mergeCells>
  <conditionalFormatting sqref="I7:I12">
    <cfRule type="dataBar" priority="12">
      <dataBar showValue="0">
        <cfvo type="num" val="0"/>
        <cfvo type="num" val="GÉlevé"/>
        <color theme="1" tint="0.34998626667073579"/>
      </dataBar>
      <extLst>
        <ext xmlns:x14="http://schemas.microsoft.com/office/spreadsheetml/2009/9/main" uri="{B025F937-C7B1-47D3-B67F-A62EFF666E3E}">
          <x14:id>{0D8848C9-C23F-4391-92F4-6AC80D8BCDF3}</x14:id>
        </ext>
      </extLst>
    </cfRule>
  </conditionalFormatting>
  <conditionalFormatting sqref="J7:J12">
    <cfRule type="expression" dxfId="20" priority="3">
      <formula>$J7="NORMAL"</formula>
    </cfRule>
    <cfRule type="expression" dxfId="19" priority="4">
      <formula>$J7="FAIBLE"</formula>
    </cfRule>
    <cfRule type="expression" dxfId="18" priority="11">
      <formula>$J7="ÉLEVÉ"</formula>
    </cfRule>
  </conditionalFormatting>
  <conditionalFormatting sqref="E7:E12">
    <cfRule type="expression" dxfId="17" priority="6">
      <formula>$E7&gt;=SÉlevé</formula>
    </cfRule>
    <cfRule type="expression" dxfId="16" priority="8">
      <formula>OR(E7=SCible,E7&lt;SÉlevé)</formula>
    </cfRule>
  </conditionalFormatting>
  <conditionalFormatting sqref="F7:F12">
    <cfRule type="expression" dxfId="15" priority="5">
      <formula>$F7&gt;=DÉlevé</formula>
    </cfRule>
    <cfRule type="expression" dxfId="14" priority="7">
      <formula>OR(F7=DCible,F7&lt;DÉlevé)</formula>
    </cfRule>
  </conditionalFormatting>
  <conditionalFormatting sqref="H6:H13">
    <cfRule type="expression" dxfId="13" priority="2">
      <formula>$H$6="Glucose"</formula>
    </cfRule>
  </conditionalFormatting>
  <conditionalFormatting sqref="E6:E13">
    <cfRule type="expression" dxfId="12" priority="1">
      <formula>$E$6="Systolique"</formula>
    </cfRule>
  </conditionalFormatting>
  <dataValidations count="21">
    <dataValidation allowBlank="1" showInputMessage="1" showErrorMessage="1" prompt="Créez un outil de suivi de tension artérielle et de glycémie dans cette feuille de calcul. Personnalisez les valeurs d’échelle de tension artérielle et de glycémie. Entrez les détails dans le tableau Tension artérielle et glycémie débutant dans B6." sqref="A1" xr:uid="{00000000-0002-0000-0000-000000000000}"/>
    <dataValidation allowBlank="1" showInputMessage="1" showErrorMessage="1" prompt="Le titre de cette feuille de calcul se trouve dans cette cellule. Personnalisez les valeurs d’échelle dans les cellules de droite" sqref="B1:D5" xr:uid="{00000000-0002-0000-0000-000001000000}"/>
    <dataValidation allowBlank="1" showInputMessage="1" showErrorMessage="1" prompt="Personnalisez les mesures des tensions artérielles systolique et diastolique cibles dans les cellules E3 et E4, et les limites des tensions artérielles systolique et diastolique au-delà desquelles il faut appeler un médecin dans les cellules G3 et G4." sqref="E2:G2" xr:uid="{00000000-0002-0000-0000-000002000000}"/>
    <dataValidation allowBlank="1" showInputMessage="1" showErrorMessage="1" prompt="Personnalisez les valeurs d’échelle glycémique Faible, Normale et Élevée dans les cellules H3 à J3." sqref="H2:J2" xr:uid="{00000000-0002-0000-0000-000003000000}"/>
    <dataValidation allowBlank="1" showInputMessage="1" showErrorMessage="1" prompt="Entrez les notes dans cette colonne sous ce titre." sqref="K6" xr:uid="{00000000-0002-0000-0000-000004000000}"/>
    <dataValidation allowBlank="1" showInputMessage="1" showErrorMessage="1" prompt="Entrez la date dans cette colonne sous ce titre." sqref="B6" xr:uid="{00000000-0002-0000-0000-000005000000}"/>
    <dataValidation allowBlank="1" showInputMessage="1" showErrorMessage="1" prompt="Entrez l’heure dans cette colonne sous ce titre." sqref="C6" xr:uid="{00000000-0002-0000-0000-000006000000}"/>
    <dataValidation allowBlank="1" showInputMessage="1" showErrorMessage="1" prompt="Entrez l’événement dans cette colonne sous ce titre." sqref="D6" xr:uid="{00000000-0002-0000-0000-000007000000}"/>
    <dataValidation allowBlank="1" showInputMessage="1" showErrorMessage="1" prompt="Entrez la tension artérielle systolique dans la colonne sous ce titre. Une valeur dépassant les limites définies dans la cellule G3 sera mise en surbrillance avec la couleur RVB R=125 V=15 B=34." sqref="E6" xr:uid="{00000000-0002-0000-0000-000008000000}"/>
    <dataValidation allowBlank="1" showInputMessage="1" showErrorMessage="1" prompt="Entrez la tension artérielle diastolique dans la colonne sous ce titre. Une valeur dépassant les limites définies dans la cellule G4 sera mise en surbrillance avec la couleur RVB R=125 V=15 B=34." sqref="F6" xr:uid="{00000000-0002-0000-0000-000009000000}"/>
    <dataValidation allowBlank="1" showInputMessage="1" showErrorMessage="1" prompt="Entrez la fréquence cardiaque dans la colonne sous ce titre." sqref="G6" xr:uid="{00000000-0002-0000-0000-00000A000000}"/>
    <dataValidation allowBlank="1" showInputMessage="1" showErrorMessage="1" prompt="Entrez la glycémie dans cette colonne sous ce titre." sqref="H6" xr:uid="{00000000-0002-0000-0000-00000B000000}"/>
    <dataValidation allowBlank="1" showInputMessage="1" showErrorMessage="1" prompt="Une barre de données pour la mesure de la glycémie est automatiquement mise à jour dans cette colonne sous ce titre." sqref="I6" xr:uid="{00000000-0002-0000-0000-00000C000000}"/>
    <dataValidation allowBlank="1" showInputMessage="1" showErrorMessage="1" prompt="Le statut est automatiquement mis à jour dans cette colonne sous ce titre." sqref="J6" xr:uid="{00000000-0002-0000-0000-00000D000000}"/>
    <dataValidation allowBlank="1" showInputMessage="1" showErrorMessage="1" prompt="La limite de la tension artérielle diastolique au-delà de laquelle il faut appeler un médecin figure dans cette cellule." sqref="G4" xr:uid="{00000000-0002-0000-0000-00000E000000}"/>
    <dataValidation allowBlank="1" showInputMessage="1" showErrorMessage="1" prompt="La mesure de la tension artérielle systolique cible figure dans cette cellule." sqref="E3" xr:uid="{00000000-0002-0000-0000-00000F000000}"/>
    <dataValidation allowBlank="1" showInputMessage="1" showErrorMessage="1" prompt="La mesure de la tension artérielle diastolique cible figure dans cette cellule." sqref="E4" xr:uid="{00000000-0002-0000-0000-000010000000}"/>
    <dataValidation allowBlank="1" showInputMessage="1" showErrorMessage="1" prompt="La limite de la tension artérielle systolique au-delà de laquelle il faut appeler un médecin figure dans cette cellule." sqref="G3" xr:uid="{00000000-0002-0000-0000-000011000000}"/>
    <dataValidation allowBlank="1" showInputMessage="1" showErrorMessage="1" prompt="La valeur d’échelle glycémique élevée figure dans cette cellule." sqref="J3" xr:uid="{00000000-0002-0000-0000-000012000000}"/>
    <dataValidation allowBlank="1" showInputMessage="1" showErrorMessage="1" prompt="La valeur d’échelle glycémique faible figure dans cette cellule." sqref="H3" xr:uid="{00000000-0002-0000-0000-000013000000}"/>
    <dataValidation allowBlank="1" showInputMessage="1" showErrorMessage="1" prompt="La valeur d’échelle glycémique normale figure dans cette cellule." sqref="I3" xr:uid="{00000000-0002-0000-0000-000014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D8848C9-C23F-4391-92F4-6AC80D8BCDF3}">
            <x14:dataBar minLength="0" maxLength="100" gradient="0">
              <x14:cfvo type="num">
                <xm:f>0</xm:f>
              </x14:cfvo>
              <x14:cfvo type="num">
                <xm:f>GÉlevé</xm:f>
              </x14:cfvo>
              <x14:negativeFillColor rgb="FFFF0000"/>
              <x14:axisColor rgb="FF000000"/>
            </x14:dataBar>
          </x14:cfRule>
          <xm:sqref>I7:I12</xm:sqref>
        </x14:conditionalFormatting>
      </x14:conditionalFormattings>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D64A5441-F103-41D5-9D8D-C0DE6A8FAF7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F6ECA5C1-FBFB-43C9-893A-88CAEE5B568A}">
  <ds:schemaRefs>
    <ds:schemaRef ds:uri="http://schemas.microsoft.com/sharepoint/v3/contenttype/forms"/>
  </ds:schemaRefs>
</ds:datastoreItem>
</file>

<file path=customXml/itemProps31.xml><?xml version="1.0" encoding="utf-8"?>
<ds:datastoreItem xmlns:ds="http://schemas.openxmlformats.org/officeDocument/2006/customXml" ds:itemID="{0F0D4B1F-EE13-4145-A0E2-6D0C16A146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TM03107635</ap:Template>
  <ap:DocSecurity>0</ap:DocSecurity>
  <ap:ScaleCrop>false</ap:ScaleCrop>
  <ap:HeadingPairs>
    <vt:vector baseType="variant" size="4">
      <vt:variant>
        <vt:lpstr>Feuilles de calcul</vt:lpstr>
      </vt:variant>
      <vt:variant>
        <vt:i4>1</vt:i4>
      </vt:variant>
      <vt:variant>
        <vt:lpstr>Plages nommées</vt:lpstr>
      </vt:variant>
      <vt:variant>
        <vt:i4>9</vt:i4>
      </vt:variant>
    </vt:vector>
  </ap:HeadingPairs>
  <ap:TitlesOfParts>
    <vt:vector baseType="lpstr" size="10">
      <vt:lpstr>Tension artérielle et glycémie</vt:lpstr>
      <vt:lpstr>DCible</vt:lpstr>
      <vt:lpstr>DÉlevé</vt:lpstr>
      <vt:lpstr>GÉlevé</vt:lpstr>
      <vt:lpstr>GFaible</vt:lpstr>
      <vt:lpstr>GNormal</vt:lpstr>
      <vt:lpstr>'Tension artérielle et glycémie'!Impression_des_titres</vt:lpstr>
      <vt:lpstr>SCible</vt:lpstr>
      <vt:lpstr>SÉlevé</vt:lpstr>
      <vt:lpstr>Titre1</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2022-06-14T04:34:35Z</dcterms:created>
  <dcterms:modified xsi:type="dcterms:W3CDTF">2022-08-03T07:26:38Z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