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5"/>
  <workbookPr filterPrivacy="1" hidePivotFieldList="1"/>
  <xr:revisionPtr revIDLastSave="0" documentId="13_ncr:1_{1FEF7A79-6813-4F20-8DEC-5336E855107C}" xr6:coauthVersionLast="43" xr6:coauthVersionMax="43" xr10:uidLastSave="{00000000-0000-0000-0000-000000000000}"/>
  <bookViews>
    <workbookView xWindow="-120" yWindow="-120" windowWidth="23010" windowHeight="15945" xr2:uid="{00000000-000D-0000-FFFF-FFFF00000000}"/>
  </bookViews>
  <sheets>
    <sheet name="Planificateur de crédits univer" sheetId="1" r:id="rId1"/>
    <sheet name="Formation" sheetId="5" r:id="rId2"/>
    <sheet name="Synthèse semestrielle" sheetId="4" r:id="rId3"/>
  </sheets>
  <definedNames>
    <definedName name="ConsultationCritères">CritèresDiplôme[CONDITIONS DU CRÉDIT]</definedName>
    <definedName name="CréditsNécessaires">CritèresDiplôme[[#Totals],[TOTAL]]</definedName>
    <definedName name="CréditsPerçus">CritèresDiplôme[[#Totals],[ACQUIS]]</definedName>
    <definedName name="CréditsRestants">CritèresDiplôme[[#Totals],[REQUIS]]</definedName>
    <definedName name="_xlnm.Print_Titles" localSheetId="1">Formation!$1:$2</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E5" i="1" l="1"/>
  <c r="F5" i="1" s="1"/>
  <c r="E6" i="1"/>
  <c r="F6" i="1" s="1"/>
  <c r="E7" i="1"/>
  <c r="F7" i="1" s="1"/>
  <c r="E8" i="1"/>
  <c r="F8" i="1" s="1"/>
  <c r="D9" i="1"/>
  <c r="F9" i="1" l="1"/>
  <c r="E9" i="1"/>
  <c r="D12" i="1" l="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<sst xmlns="http://schemas.openxmlformats.org/spreadsheetml/2006/main" count="164" uniqueCount="87">
  <si>
    <t>Planificateur de crédit universitaire</t>
  </si>
  <si>
    <t>RÉSUMÉ SEMESTRIEL</t>
  </si>
  <si>
    <t>Cette cellule contient l’histogramme représentant le total des crédits et les cours de chaque semestre. Ce graphique croisé dynamique est automatiquement mis à jour à partir du tableau croisé dynamique de la feuille de calcul Données récapitulatives semestrielles.</t>
  </si>
  <si>
    <t>Pour mettre à jour le graphique croisé dynamique ci-dessus, sélectionnez-le.  
Faites un clic droit pour accéder au menu contextuel.
Sélectionnez Actualiser ou Actualiser tout pour mettre à jour le graphique.</t>
  </si>
  <si>
    <t>CONDITIONS DU CRÉDIT</t>
  </si>
  <si>
    <t>Spécialité</t>
  </si>
  <si>
    <t>Option</t>
  </si>
  <si>
    <t>Cours optionnel</t>
  </si>
  <si>
    <t>Études générales</t>
  </si>
  <si>
    <t>TOTAUX</t>
  </si>
  <si>
    <t>PROGRESSION GLOBALE :</t>
  </si>
  <si>
    <t>TOTAL</t>
  </si>
  <si>
    <t>N/A</t>
  </si>
  <si>
    <t>ACQUIS</t>
  </si>
  <si>
    <t>REQUIS</t>
  </si>
  <si>
    <t>Cours universitaires</t>
  </si>
  <si>
    <t>TITRE DU COURS</t>
  </si>
  <si>
    <t>Anthropologie</t>
  </si>
  <si>
    <t>Musique appliquée</t>
  </si>
  <si>
    <t>Histoire de l’art</t>
  </si>
  <si>
    <t xml:space="preserve">Histoire de l’art </t>
  </si>
  <si>
    <t>Compétences auditives I</t>
  </si>
  <si>
    <t>Compétences auditives II</t>
  </si>
  <si>
    <t>Compétences auditives III</t>
  </si>
  <si>
    <t>Compétences auditives IV</t>
  </si>
  <si>
    <t>Animation I</t>
  </si>
  <si>
    <t>Rédaction française</t>
  </si>
  <si>
    <t>Forme et analyse</t>
  </si>
  <si>
    <t>Initiation à l’anthropologie</t>
  </si>
  <si>
    <t>Mathématiques 101</t>
  </si>
  <si>
    <t>Histoire de la musique occidentale I</t>
  </si>
  <si>
    <t>Histoire de la musique occidentale II</t>
  </si>
  <si>
    <t>Théorie de la musique I</t>
  </si>
  <si>
    <t>Théorie de la musique II</t>
  </si>
  <si>
    <t>Théorie de la musique III</t>
  </si>
  <si>
    <t>Théorie de la musique IV</t>
  </si>
  <si>
    <t>Cours de piano</t>
  </si>
  <si>
    <t>Sciences sociales 101</t>
  </si>
  <si>
    <t>Études sociales 101</t>
  </si>
  <si>
    <t>Monde du jazz</t>
  </si>
  <si>
    <t>Monde de la musique I</t>
  </si>
  <si>
    <t>Monde de la musique II</t>
  </si>
  <si>
    <t>Monde de la musique III</t>
  </si>
  <si>
    <t>N° COURS</t>
  </si>
  <si>
    <t>GEN 108</t>
  </si>
  <si>
    <t>MUS 215</t>
  </si>
  <si>
    <t>ART 101</t>
  </si>
  <si>
    <t>ART 201</t>
  </si>
  <si>
    <t>MUS 113</t>
  </si>
  <si>
    <t>MUS 213</t>
  </si>
  <si>
    <t>MUS 313</t>
  </si>
  <si>
    <t>MUS 413</t>
  </si>
  <si>
    <t>MUS 114</t>
  </si>
  <si>
    <t>FR 101</t>
  </si>
  <si>
    <t>FR 201</t>
  </si>
  <si>
    <t>MUS 214</t>
  </si>
  <si>
    <t>GEN 208</t>
  </si>
  <si>
    <t>MAT 101</t>
  </si>
  <si>
    <t>MUS 101</t>
  </si>
  <si>
    <t>MUS 201</t>
  </si>
  <si>
    <t>MUS 110</t>
  </si>
  <si>
    <t>MUS 210</t>
  </si>
  <si>
    <t>MUS 310</t>
  </si>
  <si>
    <t>MUS 410</t>
  </si>
  <si>
    <t>MUS 109</t>
  </si>
  <si>
    <t>SOC 101</t>
  </si>
  <si>
    <t>SOC 201</t>
  </si>
  <si>
    <t>MUS 105</t>
  </si>
  <si>
    <t>MUS 112</t>
  </si>
  <si>
    <t>MUS 212</t>
  </si>
  <si>
    <t>DIPLÔME REQUIS</t>
  </si>
  <si>
    <t>CRÉDITS</t>
  </si>
  <si>
    <t>TERMINÉ ?</t>
  </si>
  <si>
    <t>Oui</t>
  </si>
  <si>
    <t>Non</t>
  </si>
  <si>
    <t>SEMESTRE</t>
  </si>
  <si>
    <t>Semestre 1</t>
  </si>
  <si>
    <t>Semestre 3</t>
  </si>
  <si>
    <t>Semestre 2</t>
  </si>
  <si>
    <t>Semestre 4</t>
  </si>
  <si>
    <t>Semestre 5</t>
  </si>
  <si>
    <t>Données récapitulatives semestrielles</t>
  </si>
  <si>
    <t>Ce tableau croisé dynamique constitue la source de données du graphique croisé dynamique Résumé semestriel de la feuille Planificateur de crédit universitaire.</t>
  </si>
  <si>
    <t xml:space="preserve">COURS </t>
  </si>
  <si>
    <t>Licence en histoire 
de la musique</t>
  </si>
  <si>
    <t>SEMESTER</t>
  </si>
  <si>
    <t xml:space="preserve">CRÉDITS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</si>
</sst>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3" x14ac:knownFonts="1">
    <font>
      <sz val="11"/>
      <color theme="1" tint="0.2499465926084170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s>
  <fills count="4">
    <fill>
      <patternFill patternType="none"/>
    </fill>
    <fill>
      <patternFill patternType="gray125"/>
    </fill>
    <fill>
      <patternFill patternType="solid">
        <fgColor theme="6"/>
        <bgColor indexed="64"/>
      </patternFill>
    </fill>
    <fill>
      <patternFill patternType="solid">
        <fgColor rgb="FFFFFFCC"/>
      </patternFill>
    </fill>
  </fills>
  <borders count="10">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s>
  <cellStyleXfs count="10">
    <xf numFmtId="0" fontId="0" fillId="0" borderId="0">
      <alignment vertical="center" wrapText="1"/>
    </xf>
    <xf numFmtId="0" fontId="7"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xf numFmtId="167" fontId="10" fillId="0" borderId="0" applyFill="0" applyBorder="0" applyAlignment="0" applyProtection="0"/>
    <xf numFmtId="165" fontId="10" fillId="0" borderId="0" applyFill="0" applyBorder="0" applyAlignment="0" applyProtection="0"/>
    <xf numFmtId="166" fontId="10" fillId="0" borderId="0" applyFill="0" applyBorder="0" applyAlignment="0" applyProtection="0"/>
    <xf numFmtId="164" fontId="10" fillId="0" borderId="0" applyFill="0" applyBorder="0" applyAlignment="0" applyProtection="0"/>
    <xf numFmtId="9" fontId="10" fillId="0" borderId="0" applyFill="0" applyBorder="0" applyAlignment="0" applyProtection="0"/>
    <xf numFmtId="0" fontId="10" fillId="3" borderId="7" applyNumberFormat="0" applyAlignment="0" applyProtection="0"/>
  </cellStyleXfs>
  <cellXfs count="35">
    <xf numFmtId="0" fontId="0" fillId="0" borderId="0" xfId="0">
      <alignment vertical="center" wrapText="1"/>
    </xf>
    <xf numFmtId="0" fontId="7" fillId="2" borderId="0" xfId="1" applyAlignment="1">
      <alignment vertical="center"/>
    </xf>
    <xf numFmtId="0" fontId="0" fillId="0" borderId="0" xfId="0" applyAlignment="1">
      <alignment horizontal="center" vertical="center"/>
    </xf>
    <xf numFmtId="0" fontId="7"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7" fillId="2" borderId="0" xfId="1" applyAlignment="1">
      <alignment horizontal="left" vertical="center" indent="2"/>
    </xf>
    <xf numFmtId="0" fontId="0" fillId="0" borderId="0" xfId="0" applyFill="1">
      <alignment vertical="center" wrapText="1"/>
    </xf>
    <xf numFmtId="0" fontId="4" fillId="0" borderId="0" xfId="2" applyFont="1" applyFill="1" applyAlignment="1">
      <alignment horizontal="right" vertical="center" indent="1"/>
    </xf>
    <xf numFmtId="0" fontId="0" fillId="0" borderId="0" xfId="0" applyFill="1" applyBorder="1" applyAlignment="1">
      <alignment vertical="top"/>
    </xf>
    <xf numFmtId="0" fontId="1" fillId="0" borderId="4" xfId="0" applyFont="1" applyFill="1" applyBorder="1" applyAlignment="1">
      <alignment horizontal="left" vertical="center" indent="1"/>
    </xf>
    <xf numFmtId="0" fontId="6" fillId="0" borderId="6" xfId="0" applyFont="1" applyFill="1" applyBorder="1" applyAlignment="1">
      <alignment horizontal="center" vertical="center"/>
    </xf>
    <xf numFmtId="0" fontId="5"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1" fillId="2" borderId="5" xfId="1" applyFont="1" applyBorder="1" applyAlignment="1">
      <alignment horizontal="left" vertical="center" wrapText="1" inden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8" fillId="2" borderId="0" xfId="3" applyBorder="1" applyAlignment="1">
      <alignment horizontal="left" vertical="center" wrapText="1"/>
    </xf>
    <xf numFmtId="0" fontId="0" fillId="2" borderId="0" xfId="0" applyFill="1">
      <alignment vertical="center" wrapText="1"/>
    </xf>
    <xf numFmtId="0" fontId="0" fillId="0" borderId="0" xfId="0" applyFill="1" applyAlignment="1">
      <alignment horizontal="center" vertical="center" wrapText="1"/>
    </xf>
    <xf numFmtId="0" fontId="0" fillId="0" borderId="3" xfId="0" applyFont="1" applyFill="1" applyBorder="1" applyAlignment="1">
      <alignment horizontal="center" vertical="top"/>
    </xf>
    <xf numFmtId="0" fontId="3" fillId="0" borderId="1" xfId="0" applyFont="1" applyFill="1" applyBorder="1" applyAlignment="1"/>
    <xf numFmtId="0" fontId="3" fillId="0" borderId="2" xfId="0" applyFont="1" applyFill="1" applyBorder="1" applyAlignment="1"/>
    <xf numFmtId="0" fontId="12" fillId="0" borderId="0" xfId="0" applyFont="1" applyFill="1" applyAlignment="1">
      <alignment horizontal="center" vertical="top" wrapText="1"/>
    </xf>
    <xf numFmtId="0" fontId="8" fillId="2" borderId="5" xfId="3" applyBorder="1" applyAlignment="1">
      <alignment horizontal="left" vertical="center" wrapText="1"/>
    </xf>
    <xf numFmtId="0" fontId="8" fillId="2" borderId="0" xfId="3" applyBorder="1" applyAlignment="1">
      <alignment horizontal="left" vertical="center" wrapText="1"/>
    </xf>
    <xf numFmtId="0" fontId="5" fillId="0" borderId="9" xfId="0" applyFont="1" applyBorder="1" applyAlignment="1">
      <alignment horizontal="left" vertical="center" indent="1"/>
    </xf>
    <xf numFmtId="0" fontId="5" fillId="0" borderId="6" xfId="0" applyFont="1" applyBorder="1" applyAlignment="1">
      <alignment horizontal="left" vertical="center" inden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2" borderId="0" xfId="1" applyBorder="1" applyAlignment="1">
      <alignment horizontal="left" vertical="center" indent="1"/>
    </xf>
    <xf numFmtId="0" fontId="7" fillId="2" borderId="0" xfId="1" applyAlignment="1">
      <alignment horizontal="left" vertical="center" indent="2"/>
    </xf>
  </cellXfs>
  <cellStyles count="10">
    <cellStyle name="Milliers" xfId="4" builtinId="3" customBuiltin="1"/>
    <cellStyle name="Milliers [0]" xfId="5" builtinId="6" customBuiltin="1"/>
    <cellStyle name="Monétaire" xfId="6" builtinId="4" customBuiltin="1"/>
    <cellStyle name="Monétaire [0]" xfId="7" builtinId="7" customBuiltin="1"/>
    <cellStyle name="Normal" xfId="0" builtinId="0" customBuiltin="1"/>
    <cellStyle name="Note" xfId="9" builtinId="10" customBuiltin="1"/>
    <cellStyle name="Pourcentage" xfId="8" builtinId="5" customBuiltin="1"/>
    <cellStyle name="Titre" xfId="1" builtinId="15" customBuiltin="1"/>
    <cellStyle name="Titre 1" xfId="3" builtinId="16" customBuiltin="1"/>
    <cellStyle name="Titre 4" xfId="2" builtinId="19"/>
  </cellStyles>
  <dxfs count="31">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Liste des formations" pivot="0" count="3" xr9:uid="{00000000-0011-0000-FFFF-FFFF00000000}">
      <tableStyleElement type="wholeTable" dxfId="30"/>
      <tableStyleElement type="headerRow" dxfId="29"/>
      <tableStyleElement type="secondRowStripe" dxfId="28"/>
    </tableStyle>
    <tableStyle name="Synthèse des crédits exigés" pivot="0" count="3" xr9:uid="{00000000-0011-0000-FFFF-FFFF01000000}">
      <tableStyleElement type="wholeTable" dxfId="27"/>
      <tableStyleElement type="headerRow" dxfId="26"/>
      <tableStyleElement type="totalRow" dxfId="25"/>
    </tableStyle>
    <tableStyle name="Synthèse semestrielle" table="0" count="3" xr9:uid="{00000000-0011-0000-FFFF-FFFF02000000}">
      <tableStyleElement type="headerRow" dxfId="24"/>
      <tableStyleElement type="totalRow" dxfId="23"/>
      <tableStyleElement type="secondRowStripe" dxfId="22"/>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[Office_35054776_TF00000034.xlsx]Synthèse semestrielle!TableauCroiséDynamiqueSynthèseSemestre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'Synthèse semestrielle'!$B$4</c:f>
              <c:strCache>
                <c:ptCount val="1"/>
                <c:pt idx="0">
                  <c:v>CRÉDITS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'Synthèse semestrielle'!$A$5:$A$10</c:f>
              <c:strCache>
                <c:ptCount val="5"/>
                <c:pt idx="0">
                  <c:v>Semestre 1</c:v>
                </c:pt>
                <c:pt idx="1">
                  <c:v>Semestre 2</c:v>
                </c:pt>
                <c:pt idx="2">
                  <c:v>Semestre 3</c:v>
                </c:pt>
                <c:pt idx="3">
                  <c:v>Semestre 4</c:v>
                </c:pt>
                <c:pt idx="4">
                  <c:v>Semestre 5</c:v>
                </c:pt>
              </c:strCache>
            </c:strRef>
          </c:cat>
          <c:val>
            <c:numRef>
              <c:f>'Synthèse semestrielle'!$B$5:$B$10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'Synthèse semestrielle'!$C$4</c:f>
              <c:strCache>
                <c:ptCount val="1"/>
                <c:pt idx="0">
                  <c:v>COURS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'Synthèse semestrielle'!$A$5:$A$10</c:f>
              <c:strCache>
                <c:ptCount val="5"/>
                <c:pt idx="0">
                  <c:v>Semestre 1</c:v>
                </c:pt>
                <c:pt idx="1">
                  <c:v>Semestre 2</c:v>
                </c:pt>
                <c:pt idx="2">
                  <c:v>Semestre 3</c:v>
                </c:pt>
                <c:pt idx="3">
                  <c:v>Semestre 4</c:v>
                </c:pt>
                <c:pt idx="4">
                  <c:v>Semestre 5</c:v>
                </c:pt>
              </c:strCache>
            </c:strRef>
          </c:cat>
          <c:val>
            <c:numRef>
              <c:f>'Synthèse semestrielle'!$C$5:$C$10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7881459543572778"/>
          <c:h val="0.229631563434249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latin typeface="+mn-lt"/>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SynthèseSemestre" descr="Histogramme représentant le total des crédits et les cours de chaque semestr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642.414942592593" createdVersion="6" refreshedVersion="6" minRefreshableVersion="3" recordCount="27" xr:uid="{00000000-000A-0000-FFFF-FFFF0D000000}">
  <cacheSource type="worksheet">
    <worksheetSource name="Formations"/>
  </cacheSource>
  <cacheFields count="6">
    <cacheField name="TITRE DU COURS" numFmtId="0">
      <sharedItems/>
    </cacheField>
    <cacheField name="N° COURS" numFmtId="0">
      <sharedItems/>
    </cacheField>
    <cacheField name="DIPLÔME REQUIS" numFmtId="0">
      <sharedItems/>
    </cacheField>
    <cacheField name="CRÉDITS" numFmtId="0">
      <sharedItems containsSemiMixedTypes="0" containsString="0" containsNumber="1" containsInteger="1" minValue="2" maxValue="4"/>
    </cacheField>
    <cacheField name="TERMINÉ ?" numFmtId="0">
      <sharedItems containsBlank="1"/>
    </cacheField>
    <cacheField name="SEMESTRE" numFmtId="0">
      <sharedItems count="5">
        <s v="Semestre 1"/>
        <s v="Semestre 3"/>
        <s v="Semestre 2"/>
        <s v="Semestre 4"/>
        <s v="Semestre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hropologie"/>
    <s v="GEN 108"/>
    <s v="Études générales"/>
    <n v="4"/>
    <s v="Oui"/>
    <x v="0"/>
  </r>
  <r>
    <s v="Musique appliquée"/>
    <s v="MUS 215"/>
    <s v="Spécialité"/>
    <n v="3"/>
    <m/>
    <x v="1"/>
  </r>
  <r>
    <s v="Histoire de l’art"/>
    <s v="ART 101"/>
    <s v="Études générales"/>
    <n v="2"/>
    <s v="Oui"/>
    <x v="0"/>
  </r>
  <r>
    <s v="Histoire de l’art "/>
    <s v="ART 201"/>
    <s v="Études générales"/>
    <n v="2"/>
    <s v="Oui"/>
    <x v="2"/>
  </r>
  <r>
    <s v="Compétences auditives I"/>
    <s v="MUS 113"/>
    <s v="Spécialité"/>
    <n v="2"/>
    <s v="Oui"/>
    <x v="0"/>
  </r>
  <r>
    <s v="Compétences auditives II"/>
    <s v="MUS 213"/>
    <s v="Spécialité"/>
    <n v="2"/>
    <s v="Oui"/>
    <x v="2"/>
  </r>
  <r>
    <s v="Compétences auditives III"/>
    <s v="MUS 313"/>
    <s v="Spécialité"/>
    <n v="2"/>
    <m/>
    <x v="1"/>
  </r>
  <r>
    <s v="Compétences auditives IV"/>
    <s v="MUS 413"/>
    <s v="Spécialité"/>
    <n v="2"/>
    <m/>
    <x v="3"/>
  </r>
  <r>
    <s v="Animation I"/>
    <s v="MUS 114"/>
    <s v="Spécialité"/>
    <n v="2"/>
    <s v="Oui"/>
    <x v="0"/>
  </r>
  <r>
    <s v="Rédaction française"/>
    <s v="FR 101"/>
    <s v="Études générales"/>
    <n v="3"/>
    <s v="Oui"/>
    <x v="0"/>
  </r>
  <r>
    <s v="Rédaction française"/>
    <s v="FR 201"/>
    <s v="Études générales"/>
    <n v="3"/>
    <s v="Oui"/>
    <x v="2"/>
  </r>
  <r>
    <s v="Forme et analyse"/>
    <s v="MUS 214"/>
    <s v="Spécialité"/>
    <n v="2"/>
    <s v="Oui"/>
    <x v="2"/>
  </r>
  <r>
    <s v="Initiation à l’anthropologie"/>
    <s v="GEN 208"/>
    <s v="Études générales"/>
    <n v="3"/>
    <s v="Oui"/>
    <x v="2"/>
  </r>
  <r>
    <s v="Mathématiques 101"/>
    <s v="MAT 101"/>
    <s v="Études générales"/>
    <n v="3"/>
    <s v="Oui"/>
    <x v="0"/>
  </r>
  <r>
    <s v="Histoire de la musique occidentale I"/>
    <s v="MUS 101"/>
    <s v="Spécialité"/>
    <n v="2"/>
    <s v="Oui"/>
    <x v="0"/>
  </r>
  <r>
    <s v="Histoire de la musique occidentale II"/>
    <s v="MUS 201"/>
    <s v="Spécialité"/>
    <n v="2"/>
    <s v="Oui"/>
    <x v="0"/>
  </r>
  <r>
    <s v="Théorie de la musique I"/>
    <s v="MUS 110"/>
    <s v="Spécialité"/>
    <n v="2"/>
    <s v="Oui"/>
    <x v="2"/>
  </r>
  <r>
    <s v="Théorie de la musique II"/>
    <s v="MUS 210"/>
    <s v="Spécialité"/>
    <n v="2"/>
    <s v="Oui"/>
    <x v="1"/>
  </r>
  <r>
    <s v="Théorie de la musique III"/>
    <s v="MUS 310"/>
    <s v="Spécialité"/>
    <n v="2"/>
    <m/>
    <x v="3"/>
  </r>
  <r>
    <s v="Théorie de la musique IV"/>
    <s v="MUS 410"/>
    <s v="Spécialité"/>
    <n v="2"/>
    <m/>
    <x v="4"/>
  </r>
  <r>
    <s v="Cours de piano"/>
    <s v="MUS 109"/>
    <s v="Spécialité"/>
    <n v="2"/>
    <s v="Oui"/>
    <x v="0"/>
  </r>
  <r>
    <s v="Sciences sociales 101"/>
    <s v="SOC 101"/>
    <s v="Études générales"/>
    <n v="3"/>
    <s v="Oui"/>
    <x v="0"/>
  </r>
  <r>
    <s v="Études sociales 101"/>
    <s v="SOC 201"/>
    <s v="Études générales"/>
    <n v="3"/>
    <s v="Oui"/>
    <x v="0"/>
  </r>
  <r>
    <s v="Monde du jazz"/>
    <s v="MUS 105"/>
    <s v="Cours optionnel"/>
    <n v="4"/>
    <s v="Oui"/>
    <x v="2"/>
  </r>
  <r>
    <s v="Monde de la musique I"/>
    <s v="MUS 112"/>
    <s v="Spécialité"/>
    <n v="2"/>
    <s v="Oui"/>
    <x v="0"/>
  </r>
  <r>
    <s v="Monde de la musique II"/>
    <s v="MUS 212"/>
    <s v="Spécialité"/>
    <n v="2"/>
    <s v="Oui"/>
    <x v="2"/>
  </r>
  <r>
    <s v="Monde de la musique III"/>
    <s v="MUS 213"/>
    <s v="Spécialité"/>
    <n v="2"/>
    <s v="Non"/>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CroiséDynamiqueSynthèseSemestre" cacheId="0" applyNumberFormats="0" applyBorderFormats="0" applyFontFormats="0" applyPatternFormats="0" applyAlignmentFormats="0" applyWidthHeightFormats="1" dataCaption="Values" grandTotalCaption="TOTAL"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sortType="ascending">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ÉDITS " fld="3" baseField="5" baseItem="2"/>
    <dataField name="COURS " fld="0" subtotal="count" baseField="5" baseItem="2"/>
  </dataFields>
  <formats count="3">
    <format dxfId="2">
      <pivotArea outline="0" collapsedLevelsAreSubtotals="1" fieldPosition="0"/>
    </format>
    <format dxfId="1">
      <pivotArea type="all" dataOnly="0" outline="0" fieldPosition="0"/>
    </format>
    <format dxfId="0">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Synthèse semestrielle" showRowHeaders="1" showColHeaders="1" showRowStripes="1" showColStripes="0" showLastColumn="1"/>
  <extLst>
    <ext xmlns:x14="http://schemas.microsoft.com/office/spreadsheetml/2009/9/main" uri="{962EF5D1-5CA2-4c93-8EF4-DBF5C05439D2}">
      <x14:pivotTableDefinition xmlns:xm="http://schemas.microsoft.com/office/excel/2006/main" altTextSummary="Ce tableau croisé dynamique calcule le total des crédits et des cours par semestr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ritèresDiplôme" displayName="CritèresDiplôme" ref="C4:F9" totalsRowCount="1" headerRowDxfId="21" dataDxfId="19" totalsRowDxfId="18" headerRowBorderDxfId="20">
  <tableColumns count="4">
    <tableColumn id="1" xr3:uid="{00000000-0010-0000-0000-000001000000}" name="CONDITIONS DU CRÉDIT" totalsRowLabel="TOTAUX" dataDxfId="17" totalsRowDxfId="16"/>
    <tableColumn id="2" xr3:uid="{00000000-0010-0000-0000-000002000000}" name="TOTAL" totalsRowFunction="sum" dataDxfId="15" totalsRowDxfId="14"/>
    <tableColumn id="3" xr3:uid="{00000000-0010-0000-0000-000003000000}" name="ACQUIS" totalsRowFunction="sum" dataDxfId="13" totalsRowDxfId="12">
      <calculatedColumnFormula>IFERROR(SUMIFS(Formations[CRÉDITS],Formations[DIPLÔME REQUIS],CritèresDiplôme[[#This Row],[CONDITIONS DU CRÉDIT]],Formations[TERMINÉ ?],"=Oui"),"")</calculatedColumnFormula>
    </tableColumn>
    <tableColumn id="4" xr3:uid="{00000000-0010-0000-0000-000004000000}" name="REQUIS" totalsRowFunction="sum" dataDxfId="11" totalsRowDxfId="10">
      <calculatedColumnFormula>IFERROR(CritèresDiplôme[[#This Row],[TOTAL]]-CritèresDiplôme[[#This Row],[ACQUIS]],"")</calculatedColumnFormula>
    </tableColumn>
  </tableColumns>
  <tableStyleInfo name="Synthèse des crédits exigés" showFirstColumn="0" showLastColumn="0" showRowStripes="0" showColumnStripes="1"/>
  <extLst>
    <ext xmlns:x14="http://schemas.microsoft.com/office/spreadsheetml/2009/9/main" uri="{504A1905-F514-4f6f-8877-14C23A59335A}">
      <x14:table altTextSummary="Liste des crédits exigés, tels que ceux de la discipline majeure, ainsi que les crédits totaux, les crédits perçus et les crédits nécessai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Formations" displayName="Formations" ref="A2:F29" totalsRowShown="0" headerRowDxfId="9">
  <autoFilter ref="A2:F29" xr:uid="{00000000-0009-0000-0100-000004000000}"/>
  <sortState xmlns:xlrd2="http://schemas.microsoft.com/office/spreadsheetml/2017/richdata2" ref="A3:F28">
    <sortCondition ref="A2:A27"/>
    <sortCondition ref="B2:B27"/>
  </sortState>
  <tableColumns count="6">
    <tableColumn id="1" xr3:uid="{00000000-0010-0000-0100-000001000000}" name="TITRE DU COURS" dataDxfId="8"/>
    <tableColumn id="2" xr3:uid="{00000000-0010-0000-0100-000002000000}" name="N° COURS" dataDxfId="7"/>
    <tableColumn id="3" xr3:uid="{00000000-0010-0000-0100-000003000000}" name="DIPLÔME REQUIS" dataDxfId="6"/>
    <tableColumn id="4" xr3:uid="{00000000-0010-0000-0100-000004000000}" name="CRÉDITS" dataDxfId="5"/>
    <tableColumn id="6" xr3:uid="{00000000-0010-0000-0100-000006000000}" name="TERMINÉ ?" dataDxfId="4"/>
    <tableColumn id="5" xr3:uid="{00000000-0010-0000-0100-000005000000}" name="SEMESTRE" dataDxfId="3"/>
  </tableColumns>
  <tableStyleInfo name="Liste des formations" showFirstColumn="0" showLastColumn="0" showRowStripes="1" showColumnStripes="0"/>
  <extLst>
    <ext xmlns:x14="http://schemas.microsoft.com/office/spreadsheetml/2009/9/main" uri="{504A1905-F514-4f6f-8877-14C23A59335A}">
      <x14:table altTextSummary="Entrez l’intitulé de la formation, son numéro, les crédits et le numéro du semestre dans ce tableau. Sélectionnez Oui ou Non pour l’achèvement et le critère du diplôme"/>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baseColWidth="10" defaultColWidth="9" defaultRowHeight="30" customHeight="1" x14ac:dyDescent="0.3"/>
  <cols>
    <col min="1" max="1" width="42.5" customWidth="1"/>
    <col min="2" max="2" width="31" customWidth="1"/>
    <col min="3" max="3" width="32.5" customWidth="1"/>
    <col min="4" max="4" width="19.875" customWidth="1"/>
    <col min="5" max="6" width="22.125" customWidth="1"/>
    <col min="7" max="7" width="2.5" customWidth="1"/>
  </cols>
  <sheetData>
    <row r="1" spans="1:6" ht="6.75" customHeight="1" x14ac:dyDescent="0.3">
      <c r="A1" s="33" t="s">
        <v>0</v>
      </c>
      <c r="B1" s="33"/>
      <c r="C1" s="21"/>
      <c r="D1" s="21"/>
      <c r="E1" s="21"/>
      <c r="F1" s="21"/>
    </row>
    <row r="2" spans="1:6" ht="51" customHeight="1" x14ac:dyDescent="0.3">
      <c r="A2" s="33"/>
      <c r="B2" s="33"/>
      <c r="C2" s="27" t="s">
        <v>84</v>
      </c>
      <c r="D2" s="28"/>
      <c r="E2" s="28"/>
      <c r="F2" s="28"/>
    </row>
    <row r="3" spans="1:6" ht="6.75" customHeight="1" x14ac:dyDescent="0.3">
      <c r="A3" s="33"/>
      <c r="B3" s="33"/>
      <c r="C3" s="20"/>
      <c r="D3" s="20"/>
      <c r="E3" s="20"/>
      <c r="F3" s="20"/>
    </row>
    <row r="4" spans="1:6" ht="36" customHeight="1" thickBot="1" x14ac:dyDescent="0.35">
      <c r="A4" s="29" t="s">
        <v>1</v>
      </c>
      <c r="B4" s="30"/>
      <c r="C4" s="12" t="s">
        <v>4</v>
      </c>
      <c r="D4" s="11" t="s">
        <v>11</v>
      </c>
      <c r="E4" s="11" t="s">
        <v>13</v>
      </c>
      <c r="F4" s="11" t="s">
        <v>14</v>
      </c>
    </row>
    <row r="5" spans="1:6" ht="30" customHeight="1" thickTop="1" x14ac:dyDescent="0.3">
      <c r="A5" s="31" t="s">
        <v>2</v>
      </c>
      <c r="B5" s="31"/>
      <c r="C5" s="13" t="s">
        <v>5</v>
      </c>
      <c r="D5" s="14">
        <v>54</v>
      </c>
      <c r="E5" s="14">
        <f>IFERROR(SUMIFS(Formations[CRÉDITS],Formations[DIPLÔME REQUIS],CritèresDiplôme[[#This Row],[CONDITIONS DU CRÉDIT]],Formations[TERMINÉ ?],"=Oui"),"")</f>
        <v>22</v>
      </c>
      <c r="F5" s="15">
        <f>IFERROR(CritèresDiplôme[[#This Row],[TOTAL]]-CritèresDiplôme[[#This Row],[ACQUIS]],"")</f>
        <v>32</v>
      </c>
    </row>
    <row r="6" spans="1:6" ht="30" customHeight="1" x14ac:dyDescent="0.3">
      <c r="A6" s="32"/>
      <c r="B6" s="32"/>
      <c r="C6" s="13" t="s">
        <v>6</v>
      </c>
      <c r="D6" s="14" t="s">
        <v>12</v>
      </c>
      <c r="E6" s="14">
        <f>IFERROR(SUMIFS(Formations[CRÉDITS],Formations[DIPLÔME REQUIS],CritèresDiplôme[[#This Row],[CONDITIONS DU CRÉDIT]],Formations[TERMINÉ ?],"=Oui"),"")</f>
        <v>0</v>
      </c>
      <c r="F6" s="15" t="str">
        <f>IFERROR(CritèresDiplôme[[#This Row],[TOTAL]]-CritèresDiplôme[[#This Row],[ACQUIS]],"")</f>
        <v/>
      </c>
    </row>
    <row r="7" spans="1:6" ht="30" customHeight="1" x14ac:dyDescent="0.3">
      <c r="A7" s="32"/>
      <c r="B7" s="32"/>
      <c r="C7" s="13" t="s">
        <v>7</v>
      </c>
      <c r="D7" s="14">
        <v>4</v>
      </c>
      <c r="E7" s="14">
        <f>IFERROR(SUMIFS(Formations[CRÉDITS],Formations[DIPLÔME REQUIS],CritèresDiplôme[[#This Row],[CONDITIONS DU CRÉDIT]],Formations[TERMINÉ ?],"=Oui"),"")</f>
        <v>4</v>
      </c>
      <c r="F7" s="15">
        <f>IFERROR(CritèresDiplôme[[#This Row],[TOTAL]]-CritèresDiplôme[[#This Row],[ACQUIS]],"")</f>
        <v>0</v>
      </c>
    </row>
    <row r="8" spans="1:6" ht="30" customHeight="1" x14ac:dyDescent="0.3">
      <c r="A8" s="32"/>
      <c r="B8" s="32"/>
      <c r="C8" s="13" t="s">
        <v>8</v>
      </c>
      <c r="D8" s="14">
        <v>66</v>
      </c>
      <c r="E8" s="15">
        <f>IFERROR(SUMIFS(Formations[CRÉDITS],Formations[DIPLÔME REQUIS],CritèresDiplôme[[#This Row],[CONDITIONS DU CRÉDIT]],Formations[TERMINÉ ?],"=Oui"),"")</f>
        <v>26</v>
      </c>
      <c r="F8" s="15">
        <f>IFERROR(CritèresDiplôme[[#This Row],[TOTAL]]-CritèresDiplôme[[#This Row],[ACQUIS]],"")</f>
        <v>40</v>
      </c>
    </row>
    <row r="9" spans="1:6" ht="30" customHeight="1" x14ac:dyDescent="0.3">
      <c r="A9" s="32"/>
      <c r="B9" s="32"/>
      <c r="C9" s="16" t="s">
        <v>9</v>
      </c>
      <c r="D9" s="14">
        <f>SUBTOTAL(109,CritèresDiplôme[TOTAL])</f>
        <v>124</v>
      </c>
      <c r="E9" s="14">
        <f>SUBTOTAL(109,CritèresDiplôme[ACQUIS])</f>
        <v>52</v>
      </c>
      <c r="F9" s="14">
        <f>SUBTOTAL(109,CritèresDiplôme[REQUIS])</f>
        <v>72</v>
      </c>
    </row>
    <row r="10" spans="1:6" ht="30" customHeight="1" x14ac:dyDescent="0.3">
      <c r="A10" s="32"/>
      <c r="B10" s="32"/>
      <c r="C10" s="7"/>
      <c r="D10" s="7"/>
      <c r="E10" s="7"/>
      <c r="F10" s="7"/>
    </row>
    <row r="11" spans="1:6" ht="30" customHeight="1" x14ac:dyDescent="0.3">
      <c r="A11" s="26" t="s">
        <v>3</v>
      </c>
      <c r="B11" s="26"/>
      <c r="C11" s="8" t="s">
        <v>10</v>
      </c>
      <c r="D11" s="24">
        <f>CréditsPerçus</f>
        <v>52</v>
      </c>
      <c r="E11" s="25"/>
      <c r="F11" s="10" t="str">
        <f>TEXT(CritèresDiplôme[[#Totals],[ACQUIS]]/CritèresDiplôme[[#Totals],[TOTAL]],"##%")&amp;" TERMINÉ!"</f>
        <v>42% TERMINÉ!</v>
      </c>
    </row>
    <row r="12" spans="1:6" ht="39" customHeight="1" x14ac:dyDescent="0.3">
      <c r="A12" s="26"/>
      <c r="B12" s="26"/>
      <c r="C12" s="7"/>
      <c r="D12" s="23" t="str">
        <f>IF(CréditsPerçus&gt;=(CréditsNécessaires)," Félicitations !",IF(CréditsPerçus&gt;=(CréditsNécessaires*0.75)," Ce ne sera pas long !",IF(CréditsPerçus&gt;=(CréditsNécessaires*0.5)," Vous avez atteint la moitié de votre objectif !",IF(CréditsPerçus&gt;=(CréditsNécessaires*0.25)," Restez opérationnel !",""))))</f>
        <v xml:space="preserve"> Restez opérationnel !</v>
      </c>
      <c r="E12" s="23"/>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éditsNécessaires"/>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Entrez le nom de la formation dans cette cellule et les détails dans le tableau ci-dessous" sqref="C2" xr:uid="{00000000-0002-0000-0000-000000000000}"/>
    <dataValidation allowBlank="1" showInputMessage="1" showErrorMessage="1" prompt="Entrez les crédits exigés dans la colonne sous ce titre" sqref="C4" xr:uid="{00000000-0002-0000-0000-000001000000}"/>
    <dataValidation allowBlank="1" showInputMessage="1" showErrorMessage="1" prompt="Entrez les crédits totaux dans la colonne sous ce titre" sqref="D4" xr:uid="{00000000-0002-0000-0000-000002000000}"/>
    <dataValidation allowBlank="1" showInputMessage="1" showErrorMessage="1" prompt="Les crédits perçus sont automatiquement calculés dans la colonne sous ce titre. La barre de données est automatiquement mise à jour" sqref="E4" xr:uid="{00000000-0002-0000-0000-000003000000}"/>
    <dataValidation allowBlank="1" showInputMessage="1" showErrorMessage="1" prompt="Les crédits nécessaires sont automatiquement calculés dans la colonne sous ce titre. Une coche apparaît lorsque la valeur est zéro. La barre de progression globale se trouve dans les cellules sous le tableau" sqref="F4" xr:uid="{00000000-0002-0000-0000-000004000000}"/>
    <dataValidation allowBlank="1" showInputMessage="1" showErrorMessage="1" prompt="La barre de progression globale se trouve dans cette cellule. Le pourcentage d’achèvement de la formation est automatiquement mis à jour dans la cellule de droite et le message dans la cellule située en dessous" sqref="D11:E11" xr:uid="{00000000-0002-0000-0000-000005000000}"/>
    <dataValidation allowBlank="1" showInputMessage="1" showErrorMessage="1" prompt="La barre de progression globale se trouve dans la cellule de droite" sqref="C11" xr:uid="{00000000-0002-0000-0000-000006000000}"/>
    <dataValidation allowBlank="1" showInputMessage="1" showErrorMessage="1" prompt="Le pourcentage d’achèvement de la formation est automatiquement mis à jour dans cette cellule" sqref="F11" xr:uid="{00000000-0002-0000-0000-000007000000}"/>
    <dataValidation allowBlank="1" showInputMessage="1" showErrorMessage="1" prompt="Le message est mis à jour automatiquement dans cette cellule" sqref="D12:E12" xr:uid="{00000000-0002-0000-0000-000008000000}"/>
    <dataValidation allowBlank="1" showInputMessage="1" showErrorMessage="1" prompt="Créez un planificateur de crédits universitaires dans ce classeur. Le titre de cette feuille de calcul est dans cette cellule et le graphique dans la cellule A5. Entrez le nom de la formation en C2 et les détails dans le tableau des critères du diplôme" sqref="A1:B3" xr:uid="{00000000-0002-0000-0000-000009000000}"/>
    <dataValidation allowBlank="1" showInputMessage="1" showErrorMessage="1" prompt="Le graphique de synthèse du semestre se trouve dans la cellule ci-dessous et le conseil dans la cellule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CréditsNécessaires</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baseColWidth="10" defaultColWidth="9" defaultRowHeight="30" customHeight="1" x14ac:dyDescent="0.3"/>
  <cols>
    <col min="1" max="1" width="42.5" customWidth="1"/>
    <col min="2" max="2" width="31" customWidth="1"/>
    <col min="3" max="3" width="32.5" customWidth="1"/>
    <col min="4" max="4" width="16.25" customWidth="1"/>
    <col min="5" max="6" width="22.125" customWidth="1"/>
    <col min="7" max="7" width="1" customWidth="1"/>
  </cols>
  <sheetData>
    <row r="1" spans="1:6" ht="64.5" customHeight="1" x14ac:dyDescent="0.45">
      <c r="A1" s="6" t="s">
        <v>15</v>
      </c>
      <c r="B1" s="3"/>
      <c r="C1" s="3"/>
      <c r="D1" s="3"/>
      <c r="E1" s="1"/>
      <c r="F1" s="1"/>
    </row>
    <row r="2" spans="1:6" ht="30" customHeight="1" x14ac:dyDescent="0.3">
      <c r="A2" s="4" t="s">
        <v>16</v>
      </c>
      <c r="B2" s="5" t="s">
        <v>43</v>
      </c>
      <c r="C2" s="5" t="s">
        <v>70</v>
      </c>
      <c r="D2" s="2" t="s">
        <v>71</v>
      </c>
      <c r="E2" s="2" t="s">
        <v>72</v>
      </c>
      <c r="F2" s="5" t="s">
        <v>75</v>
      </c>
    </row>
    <row r="3" spans="1:6" ht="30" customHeight="1" x14ac:dyDescent="0.3">
      <c r="A3" s="4" t="s">
        <v>17</v>
      </c>
      <c r="B3" s="5" t="s">
        <v>44</v>
      </c>
      <c r="C3" s="5" t="s">
        <v>8</v>
      </c>
      <c r="D3" s="2">
        <v>4</v>
      </c>
      <c r="E3" s="2" t="s">
        <v>73</v>
      </c>
      <c r="F3" s="5" t="s">
        <v>76</v>
      </c>
    </row>
    <row r="4" spans="1:6" ht="30" customHeight="1" x14ac:dyDescent="0.3">
      <c r="A4" s="4" t="s">
        <v>18</v>
      </c>
      <c r="B4" s="5" t="s">
        <v>45</v>
      </c>
      <c r="C4" s="5" t="s">
        <v>5</v>
      </c>
      <c r="D4" s="2">
        <v>3</v>
      </c>
      <c r="E4" s="2"/>
      <c r="F4" s="5" t="s">
        <v>77</v>
      </c>
    </row>
    <row r="5" spans="1:6" ht="30" customHeight="1" x14ac:dyDescent="0.3">
      <c r="A5" s="4" t="s">
        <v>19</v>
      </c>
      <c r="B5" s="5" t="s">
        <v>46</v>
      </c>
      <c r="C5" s="5" t="s">
        <v>8</v>
      </c>
      <c r="D5" s="2">
        <v>2</v>
      </c>
      <c r="E5" s="2" t="s">
        <v>73</v>
      </c>
      <c r="F5" s="5" t="s">
        <v>76</v>
      </c>
    </row>
    <row r="6" spans="1:6" ht="30" customHeight="1" x14ac:dyDescent="0.3">
      <c r="A6" s="4" t="s">
        <v>20</v>
      </c>
      <c r="B6" s="5" t="s">
        <v>47</v>
      </c>
      <c r="C6" s="5" t="s">
        <v>8</v>
      </c>
      <c r="D6" s="2">
        <v>2</v>
      </c>
      <c r="E6" s="2" t="s">
        <v>73</v>
      </c>
      <c r="F6" s="5" t="s">
        <v>78</v>
      </c>
    </row>
    <row r="7" spans="1:6" ht="30" customHeight="1" x14ac:dyDescent="0.3">
      <c r="A7" s="4" t="s">
        <v>21</v>
      </c>
      <c r="B7" s="5" t="s">
        <v>48</v>
      </c>
      <c r="C7" s="5" t="s">
        <v>5</v>
      </c>
      <c r="D7" s="2">
        <v>2</v>
      </c>
      <c r="E7" s="2" t="s">
        <v>73</v>
      </c>
      <c r="F7" s="5" t="s">
        <v>76</v>
      </c>
    </row>
    <row r="8" spans="1:6" ht="30" customHeight="1" x14ac:dyDescent="0.3">
      <c r="A8" s="4" t="s">
        <v>22</v>
      </c>
      <c r="B8" s="5" t="s">
        <v>49</v>
      </c>
      <c r="C8" s="5" t="s">
        <v>5</v>
      </c>
      <c r="D8" s="2">
        <v>2</v>
      </c>
      <c r="E8" s="2" t="s">
        <v>73</v>
      </c>
      <c r="F8" s="5" t="s">
        <v>78</v>
      </c>
    </row>
    <row r="9" spans="1:6" ht="30" customHeight="1" x14ac:dyDescent="0.3">
      <c r="A9" s="4" t="s">
        <v>23</v>
      </c>
      <c r="B9" s="5" t="s">
        <v>50</v>
      </c>
      <c r="C9" s="5" t="s">
        <v>5</v>
      </c>
      <c r="D9" s="2">
        <v>2</v>
      </c>
      <c r="E9" s="2"/>
      <c r="F9" s="5" t="s">
        <v>77</v>
      </c>
    </row>
    <row r="10" spans="1:6" ht="30" customHeight="1" x14ac:dyDescent="0.3">
      <c r="A10" s="4" t="s">
        <v>24</v>
      </c>
      <c r="B10" s="5" t="s">
        <v>51</v>
      </c>
      <c r="C10" s="5" t="s">
        <v>5</v>
      </c>
      <c r="D10" s="2">
        <v>2</v>
      </c>
      <c r="E10" s="2"/>
      <c r="F10" s="5" t="s">
        <v>79</v>
      </c>
    </row>
    <row r="11" spans="1:6" ht="30" customHeight="1" x14ac:dyDescent="0.3">
      <c r="A11" s="4" t="s">
        <v>25</v>
      </c>
      <c r="B11" s="5" t="s">
        <v>52</v>
      </c>
      <c r="C11" s="5" t="s">
        <v>5</v>
      </c>
      <c r="D11" s="2">
        <v>2</v>
      </c>
      <c r="E11" s="2" t="s">
        <v>73</v>
      </c>
      <c r="F11" s="5" t="s">
        <v>76</v>
      </c>
    </row>
    <row r="12" spans="1:6" ht="30" customHeight="1" x14ac:dyDescent="0.3">
      <c r="A12" s="4" t="s">
        <v>26</v>
      </c>
      <c r="B12" s="5" t="s">
        <v>53</v>
      </c>
      <c r="C12" s="5" t="s">
        <v>8</v>
      </c>
      <c r="D12" s="2">
        <v>3</v>
      </c>
      <c r="E12" s="2" t="s">
        <v>73</v>
      </c>
      <c r="F12" s="5" t="s">
        <v>76</v>
      </c>
    </row>
    <row r="13" spans="1:6" ht="30" customHeight="1" x14ac:dyDescent="0.3">
      <c r="A13" s="4" t="s">
        <v>26</v>
      </c>
      <c r="B13" s="5" t="s">
        <v>54</v>
      </c>
      <c r="C13" s="5" t="s">
        <v>8</v>
      </c>
      <c r="D13" s="2">
        <v>3</v>
      </c>
      <c r="E13" s="2" t="s">
        <v>73</v>
      </c>
      <c r="F13" s="5" t="s">
        <v>78</v>
      </c>
    </row>
    <row r="14" spans="1:6" ht="30" customHeight="1" x14ac:dyDescent="0.3">
      <c r="A14" s="4" t="s">
        <v>27</v>
      </c>
      <c r="B14" s="5" t="s">
        <v>55</v>
      </c>
      <c r="C14" s="5" t="s">
        <v>5</v>
      </c>
      <c r="D14" s="2">
        <v>2</v>
      </c>
      <c r="E14" s="2" t="s">
        <v>73</v>
      </c>
      <c r="F14" s="5" t="s">
        <v>78</v>
      </c>
    </row>
    <row r="15" spans="1:6" ht="30" customHeight="1" x14ac:dyDescent="0.3">
      <c r="A15" s="4" t="s">
        <v>28</v>
      </c>
      <c r="B15" s="5" t="s">
        <v>56</v>
      </c>
      <c r="C15" s="5" t="s">
        <v>8</v>
      </c>
      <c r="D15" s="2">
        <v>3</v>
      </c>
      <c r="E15" s="2" t="s">
        <v>73</v>
      </c>
      <c r="F15" s="5" t="s">
        <v>78</v>
      </c>
    </row>
    <row r="16" spans="1:6" ht="30" customHeight="1" x14ac:dyDescent="0.3">
      <c r="A16" s="4" t="s">
        <v>29</v>
      </c>
      <c r="B16" s="5" t="s">
        <v>57</v>
      </c>
      <c r="C16" s="5" t="s">
        <v>8</v>
      </c>
      <c r="D16" s="2">
        <v>3</v>
      </c>
      <c r="E16" s="2" t="s">
        <v>73</v>
      </c>
      <c r="F16" s="5" t="s">
        <v>76</v>
      </c>
    </row>
    <row r="17" spans="1:6" ht="30" customHeight="1" x14ac:dyDescent="0.3">
      <c r="A17" s="4" t="s">
        <v>30</v>
      </c>
      <c r="B17" s="5" t="s">
        <v>58</v>
      </c>
      <c r="C17" s="5" t="s">
        <v>5</v>
      </c>
      <c r="D17" s="2">
        <v>2</v>
      </c>
      <c r="E17" s="2" t="s">
        <v>73</v>
      </c>
      <c r="F17" s="5" t="s">
        <v>76</v>
      </c>
    </row>
    <row r="18" spans="1:6" ht="30" customHeight="1" x14ac:dyDescent="0.3">
      <c r="A18" s="4" t="s">
        <v>31</v>
      </c>
      <c r="B18" s="5" t="s">
        <v>59</v>
      </c>
      <c r="C18" s="5" t="s">
        <v>5</v>
      </c>
      <c r="D18" s="2">
        <v>2</v>
      </c>
      <c r="E18" s="2" t="s">
        <v>73</v>
      </c>
      <c r="F18" s="5" t="s">
        <v>76</v>
      </c>
    </row>
    <row r="19" spans="1:6" ht="30" customHeight="1" x14ac:dyDescent="0.3">
      <c r="A19" s="4" t="s">
        <v>32</v>
      </c>
      <c r="B19" s="5" t="s">
        <v>60</v>
      </c>
      <c r="C19" s="5" t="s">
        <v>5</v>
      </c>
      <c r="D19" s="2">
        <v>2</v>
      </c>
      <c r="E19" s="2" t="s">
        <v>73</v>
      </c>
      <c r="F19" s="5" t="s">
        <v>78</v>
      </c>
    </row>
    <row r="20" spans="1:6" ht="30" customHeight="1" x14ac:dyDescent="0.3">
      <c r="A20" s="4" t="s">
        <v>33</v>
      </c>
      <c r="B20" s="5" t="s">
        <v>61</v>
      </c>
      <c r="C20" s="5" t="s">
        <v>5</v>
      </c>
      <c r="D20" s="2">
        <v>2</v>
      </c>
      <c r="E20" s="2" t="s">
        <v>73</v>
      </c>
      <c r="F20" s="5" t="s">
        <v>77</v>
      </c>
    </row>
    <row r="21" spans="1:6" ht="30" customHeight="1" x14ac:dyDescent="0.3">
      <c r="A21" s="4" t="s">
        <v>34</v>
      </c>
      <c r="B21" s="5" t="s">
        <v>62</v>
      </c>
      <c r="C21" s="5" t="s">
        <v>5</v>
      </c>
      <c r="D21" s="2">
        <v>2</v>
      </c>
      <c r="E21" s="2"/>
      <c r="F21" s="5" t="s">
        <v>79</v>
      </c>
    </row>
    <row r="22" spans="1:6" ht="30" customHeight="1" x14ac:dyDescent="0.3">
      <c r="A22" s="4" t="s">
        <v>35</v>
      </c>
      <c r="B22" s="5" t="s">
        <v>63</v>
      </c>
      <c r="C22" s="5" t="s">
        <v>5</v>
      </c>
      <c r="D22" s="2">
        <v>2</v>
      </c>
      <c r="E22" s="2"/>
      <c r="F22" s="5" t="s">
        <v>80</v>
      </c>
    </row>
    <row r="23" spans="1:6" ht="30" customHeight="1" x14ac:dyDescent="0.3">
      <c r="A23" s="4" t="s">
        <v>36</v>
      </c>
      <c r="B23" s="5" t="s">
        <v>64</v>
      </c>
      <c r="C23" s="5" t="s">
        <v>5</v>
      </c>
      <c r="D23" s="2">
        <v>2</v>
      </c>
      <c r="E23" s="2" t="s">
        <v>73</v>
      </c>
      <c r="F23" s="5" t="s">
        <v>76</v>
      </c>
    </row>
    <row r="24" spans="1:6" ht="30" customHeight="1" x14ac:dyDescent="0.3">
      <c r="A24" s="4" t="s">
        <v>37</v>
      </c>
      <c r="B24" s="5" t="s">
        <v>65</v>
      </c>
      <c r="C24" s="5" t="s">
        <v>8</v>
      </c>
      <c r="D24" s="2">
        <v>3</v>
      </c>
      <c r="E24" s="2" t="s">
        <v>73</v>
      </c>
      <c r="F24" s="5" t="s">
        <v>76</v>
      </c>
    </row>
    <row r="25" spans="1:6" ht="30" customHeight="1" x14ac:dyDescent="0.3">
      <c r="A25" s="4" t="s">
        <v>38</v>
      </c>
      <c r="B25" s="5" t="s">
        <v>66</v>
      </c>
      <c r="C25" s="5" t="s">
        <v>8</v>
      </c>
      <c r="D25" s="2">
        <v>3</v>
      </c>
      <c r="E25" s="2" t="s">
        <v>73</v>
      </c>
      <c r="F25" s="5" t="s">
        <v>76</v>
      </c>
    </row>
    <row r="26" spans="1:6" ht="30" customHeight="1" x14ac:dyDescent="0.3">
      <c r="A26" s="4" t="s">
        <v>39</v>
      </c>
      <c r="B26" s="5" t="s">
        <v>67</v>
      </c>
      <c r="C26" s="5" t="s">
        <v>7</v>
      </c>
      <c r="D26" s="2">
        <v>4</v>
      </c>
      <c r="E26" s="2" t="s">
        <v>73</v>
      </c>
      <c r="F26" s="5" t="s">
        <v>78</v>
      </c>
    </row>
    <row r="27" spans="1:6" ht="30" customHeight="1" x14ac:dyDescent="0.3">
      <c r="A27" s="4" t="s">
        <v>40</v>
      </c>
      <c r="B27" s="5" t="s">
        <v>68</v>
      </c>
      <c r="C27" s="5" t="s">
        <v>5</v>
      </c>
      <c r="D27" s="2">
        <v>2</v>
      </c>
      <c r="E27" s="2" t="s">
        <v>73</v>
      </c>
      <c r="F27" s="5" t="s">
        <v>76</v>
      </c>
    </row>
    <row r="28" spans="1:6" ht="30" customHeight="1" x14ac:dyDescent="0.3">
      <c r="A28" s="4" t="s">
        <v>41</v>
      </c>
      <c r="B28" s="5" t="s">
        <v>69</v>
      </c>
      <c r="C28" s="5" t="s">
        <v>5</v>
      </c>
      <c r="D28" s="2">
        <v>2</v>
      </c>
      <c r="E28" s="2" t="s">
        <v>73</v>
      </c>
      <c r="F28" s="5" t="s">
        <v>78</v>
      </c>
    </row>
    <row r="29" spans="1:6" ht="30" customHeight="1" x14ac:dyDescent="0.3">
      <c r="A29" s="4" t="s">
        <v>42</v>
      </c>
      <c r="B29" s="5" t="s">
        <v>49</v>
      </c>
      <c r="C29" s="5" t="s">
        <v>5</v>
      </c>
      <c r="D29" s="2">
        <v>2</v>
      </c>
      <c r="E29" s="2" t="s">
        <v>74</v>
      </c>
      <c r="F29" s="5" t="s">
        <v>77</v>
      </c>
    </row>
  </sheetData>
  <dataValidations count="9">
    <dataValidation type="list" errorStyle="warning" allowBlank="1" showInputMessage="1" showErrorMessage="1" error="Sélectionnez Oui ou Non dans la liste. Sélectionnez ANNULER, appuyez sur ALT+FLÈCHE BAS pour accéder aux options, puis sur FLÈCHE BAS et ENTRÉE pour opérer une sélection" sqref="E3:E29" xr:uid="{00000000-0002-0000-0100-000000000000}">
      <formula1>"Oui,Non"</formula1>
    </dataValidation>
    <dataValidation type="list" errorStyle="warning" allowBlank="1" showInputMessage="1" showErrorMessage="1" error="Sélectionnez les critère du diplôme dans la liste. Sélectionnez ANNULER, appuyez sur ALT+FLÈCHE BAS pour accéder aux options, puis appuyez sur FLÈCHE BAS et sur ENTRÉE pour effectuer une sélection" sqref="C3:C29" xr:uid="{00000000-0002-0000-0100-000001000000}">
      <formula1>ConsultationCritères</formula1>
    </dataValidation>
    <dataValidation allowBlank="1" showInputMessage="1" showErrorMessage="1" prompt="Créez une liste de formations universitaires dans cette feuille de calcul. Le titre figure dans cette cellule. Entrez les détails dans le tableau ci-dessous" sqref="A1" xr:uid="{00000000-0002-0000-0100-000002000000}"/>
    <dataValidation allowBlank="1" showInputMessage="1" showErrorMessage="1" prompt="Entrez l’intitulé de la formation dans la colonne sous ce titre. Utilisez des filtres de titre pour rechercher des entrées spécifiques" sqref="A2" xr:uid="{00000000-0002-0000-0100-000003000000}"/>
    <dataValidation allowBlank="1" showInputMessage="1" showErrorMessage="1" prompt="Entrez le numéro de la formation dans la colonne sous ce titre" sqref="B2" xr:uid="{00000000-0002-0000-0100-000004000000}"/>
    <dataValidation allowBlank="1" showInputMessage="1" showErrorMessage="1" prompt="Sélectionnez le critère du diplôme dans la colonne sous ce titre. Appuyez sur ALT+FLÈCHE BAS pour accéder aux options, puis sur FLÈCHE BAS et ENTRÉE pour effectuer une sélection" sqref="C2" xr:uid="{00000000-0002-0000-0100-000005000000}"/>
    <dataValidation allowBlank="1" showInputMessage="1" showErrorMessage="1" prompt="Entrez les crédits dans cette colonne sous ce titre" sqref="D2" xr:uid="{00000000-0002-0000-0100-000006000000}"/>
    <dataValidation allowBlank="1" showInputMessage="1" showErrorMessage="1" prompt="Sélectionnez Oui ou Non pour l’achèvement dans la colonne sous ce titre. Appuyez sur ALT+FLÈCHE BAS pour accéder aux options, puis sur FLÈCHE BAS et ENTRÉE pour opérer une sélection" sqref="E2" xr:uid="{00000000-0002-0000-0100-000007000000}"/>
    <dataValidation allowBlank="1" showInputMessage="1" showErrorMessage="1" prompt="Entrez le numéro du semestre dans la colonne sous ce titre"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baseColWidth="10" defaultColWidth="9" defaultRowHeight="30" customHeight="1" x14ac:dyDescent="0.3"/>
  <cols>
    <col min="1" max="1" width="37.25" customWidth="1"/>
    <col min="2" max="2" width="37.5" customWidth="1"/>
    <col min="3" max="3" width="55" bestFit="1" customWidth="1"/>
  </cols>
  <sheetData>
    <row r="1" spans="1:3" ht="6.75" customHeight="1" x14ac:dyDescent="0.3">
      <c r="A1" s="34" t="s">
        <v>81</v>
      </c>
      <c r="B1" s="34"/>
      <c r="C1" s="1"/>
    </row>
    <row r="2" spans="1:3" ht="51" customHeight="1" x14ac:dyDescent="0.3">
      <c r="A2" s="34"/>
      <c r="B2" s="34"/>
      <c r="C2" s="17" t="s">
        <v>82</v>
      </c>
    </row>
    <row r="3" spans="1:3" ht="6.75" customHeight="1" x14ac:dyDescent="0.3">
      <c r="A3" s="34"/>
      <c r="B3" s="34"/>
      <c r="C3" s="1"/>
    </row>
    <row r="4" spans="1:3" ht="18" customHeight="1" x14ac:dyDescent="0.3">
      <c r="A4" s="7" t="s">
        <v>85</v>
      </c>
      <c r="B4" s="22" t="s">
        <v>86</v>
      </c>
      <c r="C4" s="22" t="s">
        <v>83</v>
      </c>
    </row>
    <row r="5" spans="1:3" ht="30" customHeight="1" x14ac:dyDescent="0.3">
      <c r="A5" s="18" t="s">
        <v>76</v>
      </c>
      <c r="B5" s="19">
        <v>30</v>
      </c>
      <c r="C5" s="19">
        <v>12</v>
      </c>
    </row>
    <row r="6" spans="1:3" ht="30" customHeight="1" x14ac:dyDescent="0.3">
      <c r="A6" s="18" t="s">
        <v>78</v>
      </c>
      <c r="B6" s="19">
        <v>20</v>
      </c>
      <c r="C6" s="19">
        <v>8</v>
      </c>
    </row>
    <row r="7" spans="1:3" ht="30" customHeight="1" x14ac:dyDescent="0.3">
      <c r="A7" s="18" t="s">
        <v>77</v>
      </c>
      <c r="B7" s="19">
        <v>9</v>
      </c>
      <c r="C7" s="19">
        <v>4</v>
      </c>
    </row>
    <row r="8" spans="1:3" ht="30" customHeight="1" x14ac:dyDescent="0.3">
      <c r="A8" s="18" t="s">
        <v>79</v>
      </c>
      <c r="B8" s="19">
        <v>4</v>
      </c>
      <c r="C8" s="19">
        <v>2</v>
      </c>
    </row>
    <row r="9" spans="1:3" ht="30" customHeight="1" x14ac:dyDescent="0.3">
      <c r="A9" s="18" t="s">
        <v>80</v>
      </c>
      <c r="B9" s="19">
        <v>2</v>
      </c>
      <c r="C9" s="19">
        <v>1</v>
      </c>
    </row>
    <row r="10" spans="1:3" ht="30" customHeight="1" x14ac:dyDescent="0.3">
      <c r="A10" s="18" t="s">
        <v>11</v>
      </c>
      <c r="B10" s="19">
        <v>65</v>
      </c>
      <c r="C10" s="19">
        <v>27</v>
      </c>
    </row>
  </sheetData>
  <mergeCells count="1">
    <mergeCell ref="A1:B3"/>
  </mergeCells>
  <dataValidations count="1">
    <dataValidation allowBlank="1" showInputMessage="1" showErrorMessage="1" prompt="Le titre de cette feuille de calcul se trouve dans cette cellule. Le tableau ci-dessous est mis à jour automatiquement"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07394A1-9B53-4EFF-BF93-B2F2A28F7A42}">
  <ds:schemaRefs>
    <ds:schemaRef ds:uri="http://schemas.microsoft.com/sharepoint/v3/contenttype/forms"/>
  </ds:schemaRefs>
</ds:datastoreItem>
</file>

<file path=customXml/itemProps3.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Planificateur de crédits univer</vt:lpstr>
      <vt:lpstr>Formation</vt:lpstr>
      <vt:lpstr>Synthèse semestrielle</vt:lpstr>
      <vt:lpstr>ConsultationCritères</vt:lpstr>
      <vt:lpstr>CréditsNécessaires</vt:lpstr>
      <vt:lpstr>CréditsPerçus</vt:lpstr>
      <vt:lpstr>CréditsRestants</vt:lpstr>
      <vt:lpstr>Formation!Impression_des_titres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2019-06-28T07:39:20Z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