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worksheets/sheet132.xml" ContentType="application/vnd.openxmlformats-officedocument.spreadsheetml.worksheet+xml"/>
  <Override PartName="/xl/drawings/drawing1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74.xml" ContentType="application/vnd.openxmlformats-officedocument.spreadsheetml.worksheet+xml"/>
  <Override PartName="/xl/drawings/drawing74.xml" ContentType="application/vnd.openxmlformats-officedocument.drawing+xml"/>
  <Override PartName="/xl/worksheets/sheet125.xml" ContentType="application/vnd.openxmlformats-officedocument.spreadsheetml.worksheet+xml"/>
  <Override PartName="/xl/drawings/drawing125.xml" ContentType="application/vnd.openxmlformats-officedocument.drawing+xml"/>
  <Override PartName="/xl/calcChain.xml" ContentType="application/vnd.openxmlformats-officedocument.spreadsheetml.calcChain+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xl/worksheets/sheet17.xml" ContentType="application/vnd.openxmlformats-officedocument.spreadsheetml.worksheet+xml"/>
  <Override PartName="/xl/drawings/drawing17.xml" ContentType="application/vnd.openxmlformats-officedocument.drawing+xml"/>
  <Override PartName="/xl/worksheets/sheet68.xml" ContentType="application/vnd.openxmlformats-officedocument.spreadsheetml.worksheet+xml"/>
  <Override PartName="/xl/drawings/drawing68.xml" ContentType="application/vnd.openxmlformats-officedocument.drawing+xml"/>
  <Override PartName="/xl/worksheets/sheet119.xml" ContentType="application/vnd.openxmlformats-officedocument.spreadsheetml.worksheet+xml"/>
  <Override PartName="/xl/drawings/drawing119.xml" ContentType="application/vnd.openxmlformats-officedocument.drawing+xml"/>
  <Override PartName="/xl/worksheets/sheet510.xml" ContentType="application/vnd.openxmlformats-officedocument.spreadsheetml.worksheet+xml"/>
  <Override PartName="/xl/drawings/drawing510.xml" ContentType="application/vnd.openxmlformats-officedocument.drawing+xml"/>
  <Override PartName="/xl/styles.xml" ContentType="application/vnd.openxmlformats-officedocument.spreadsheetml.styles+xml"/>
  <Override PartName="/xl/worksheets/sheet1011.xml" ContentType="application/vnd.openxmlformats-officedocument.spreadsheetml.worksheet+xml"/>
  <Override PartName="/xl/tables/table11.xml" ContentType="application/vnd.openxmlformats-officedocument.spreadsheetml.table+xml"/>
  <Override PartName="/xl/tables/table52.xml" ContentType="application/vnd.openxmlformats-officedocument.spreadsheetml.table+xml"/>
  <Override PartName="/xl/drawings/drawing1011.xml" ContentType="application/vnd.openxmlformats-officedocument.drawing+xml"/>
  <Override PartName="/xl/tables/table43.xml" ContentType="application/vnd.openxmlformats-officedocument.spreadsheetml.table+xml"/>
  <Override PartName="/xl/tables/table34.xml" ContentType="application/vnd.openxmlformats-officedocument.spreadsheetml.table+xml"/>
  <Override PartName="/xl/tables/table25.xml" ContentType="application/vnd.openxmlformats-officedocument.spreadsheetml.table+xml"/>
  <Override PartName="/xl/worksheets/sheet412.xml" ContentType="application/vnd.openxmlformats-officedocument.spreadsheetml.worksheet+xml"/>
  <Override PartName="/xl/drawings/drawing412.xml" ContentType="application/vnd.openxmlformats-officedocument.drawing+xml"/>
  <Override PartName="/xl/worksheets/sheet913.xml" ContentType="application/vnd.openxmlformats-officedocument.spreadsheetml.worksheet+xml"/>
  <Override PartName="/xl/drawings/drawing913.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defaultThemeVersion="166925"/>
  <xr:revisionPtr revIDLastSave="0" documentId="13_ncr:1_{0661EADA-DFE0-4ADF-9C28-14E0A617C644}" xr6:coauthVersionLast="46" xr6:coauthVersionMax="46" xr10:uidLastSave="{00000000-0000-0000-0000-000000000000}"/>
  <bookViews>
    <workbookView xWindow="-120" yWindow="-120" windowWidth="29040" windowHeight="17640" tabRatio="927" xr2:uid="{00000000-000D-0000-FFFF-FFFF00000000}"/>
  </bookViews>
  <sheets>
    <sheet name="Aloitus" sheetId="2" r:id="rId1"/>
    <sheet name="Perusasiat" sheetId="19" r:id="rId2"/>
    <sheet name="Funktioiden esittely" sheetId="16" r:id="rId3"/>
    <sheet name="KESKIARVO" sheetId="1" r:id="rId4"/>
    <sheet name="MIN &amp; MAKS" sheetId="11" r:id="rId5"/>
    <sheet name="Päivämäärä ja kellonaika" sheetId="10" r:id="rId6"/>
    <sheet name="Tekstin ja lukujen yhdistäminen" sheetId="15" r:id="rId7"/>
    <sheet name="JOS-lausekkeet" sheetId="13" r:id="rId8"/>
    <sheet name="PHAKU" sheetId="9" r:id="rId9"/>
    <sheet name="Ehdolliset funktiot" sheetId="7" r:id="rId10"/>
    <sheet name="Ohjattu funktiotoiminto" sheetId="20" r:id="rId11"/>
    <sheet name="Kaavojen virheet" sheetId="21" r:id="rId12"/>
    <sheet name="Lisätiedot" sheetId="17" r:id="rId13"/>
  </sheets>
  <definedNames>
    <definedName name="_xlnm._FilterDatabase" localSheetId="9" hidden="1">'Ehdolliset funktiot'!$F$2:$H$14</definedName>
    <definedName name="_xlnm._FilterDatabase" localSheetId="1" hidden="1">Perusasiat!$P$9:$Q$10</definedName>
    <definedName name="Appelsiinit">tbl_FruitType4[Appelsiinit]</definedName>
    <definedName name="Banaanit">tbl_FruitType6[Banaanit]</definedName>
    <definedName name="_xlnm.Extract" localSheetId="9">'Ehdolliset funktiot'!$AB$2</definedName>
    <definedName name="grp_WalkMeArrows">"shp_ArrowCurved,txt_WalkMeArrows,shp_ArrowStraight"</definedName>
    <definedName name="grp_WalkMeBrace">"shp_BraceBottom,txt_WalkMeBrace,shp_BraceLeft"</definedName>
    <definedName name="Hedelmät" localSheetId="2">'Funktioiden esittely'!$C$2:$D$6</definedName>
    <definedName name="Kohteet" localSheetId="2">'Funktioiden esittely'!$C$9:$D$14</definedName>
    <definedName name="Liha" localSheetId="2">'Funktioiden esittely'!$F$2:$G$6</definedName>
    <definedName name="Lisätehtävä" localSheetId="2">'Funktioiden esittely'!$F$9:$G$14</definedName>
    <definedName name="lst_Fruit">tbl_Fruit[Hedelmät]</definedName>
    <definedName name="lst_FruitType">tbl_FruitType[Omenat]</definedName>
    <definedName name="MoreFruit" localSheetId="2">'Funktioiden esittely'!$C$34:$D$39</definedName>
    <definedName name="MoreItems" localSheetId="2">'Funktioiden esittely'!$C$44:$D$48</definedName>
    <definedName name="Myyntivero">0.0825</definedName>
    <definedName name="Omenat">tbl_FruitType[Omenat]</definedName>
    <definedName name="Sitruunat">tbl_FruitType5[Sitruunat]</definedName>
    <definedName name="SUMExtraCredit" localSheetId="2">'Funktioiden esittely'!$F$9:$G$14</definedName>
    <definedName name="Toimitus">1.25</definedName>
    <definedName name="Yhteensä" localSheetId="2">'Funktioiden esittely'!$D$50:$D$51</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0" l="1"/>
  <c r="F29" i="13" l="1"/>
  <c r="F28" i="13"/>
  <c r="D12" i="13" l="1"/>
  <c r="D39" i="16"/>
  <c r="E106" i="7" l="1"/>
  <c r="D36" i="10" l="1"/>
  <c r="A38" i="7"/>
  <c r="D10" i="20"/>
  <c r="G51" i="16"/>
  <c r="D7" i="16"/>
  <c r="G7" i="19"/>
  <c r="D8" i="10"/>
  <c r="D9" i="21"/>
  <c r="J43" i="19"/>
  <c r="F35" i="13"/>
  <c r="G6" i="19"/>
  <c r="G5" i="19"/>
  <c r="G4" i="19"/>
  <c r="G3" i="19"/>
  <c r="G43" i="9"/>
  <c r="D43" i="9"/>
  <c r="F3" i="15"/>
  <c r="E3" i="15"/>
  <c r="H64" i="7"/>
  <c r="D64" i="7"/>
  <c r="D123" i="7"/>
  <c r="D51" i="16"/>
  <c r="G15" i="11"/>
  <c r="D29" i="15"/>
  <c r="D28" i="15"/>
  <c r="D11" i="10"/>
  <c r="E31" i="13"/>
  <c r="D36" i="21"/>
  <c r="C33" i="15" l="1"/>
  <c r="C37" i="15"/>
  <c r="C32" i="15"/>
  <c r="C36" i="15"/>
  <c r="F31" i="13"/>
  <c r="F33" i="13" s="1"/>
  <c r="F37" i="13" s="1"/>
</calcChain>
</file>

<file path=xl/sharedStrings.xml><?xml version="1.0" encoding="utf-8"?>
<sst xmlns="http://schemas.openxmlformats.org/spreadsheetml/2006/main" count="624" uniqueCount="303">
  <si>
    <t>Kaavojen käytön aloittaminen</t>
  </si>
  <si>
    <t>Näiden helppojen ohjeiden avulla voit pääset alkuun Excelin (maailman tehokkaimman taulukkolaskentaohjelman) kaavojen ja funktioiden käytössä.</t>
  </si>
  <si>
    <t>Voit palata alkuun painamalla Ctrl + HOME. Voit aloittaa esittelyn painamalla Ctrl + PAGE DOWN.</t>
  </si>
  <si>
    <t>Perusteet: laskutoimitukset Excelissä</t>
  </si>
  <si>
    <t xml:space="preserve">Jos haluat laskea yhteen, valitse solu F3, kirjoita =C3+C4 ja paina sitten Enteriä. 
</t>
  </si>
  <si>
    <t xml:space="preserve">Jos haluat vähentää, valitse solu F4, kirjoita =C3-C4 ja paina sitten Enteriä. </t>
  </si>
  <si>
    <t xml:space="preserve">Jos haluat kertoa, valitse solu F5, kirjoita =C3*C4 ja paina sitten Enteriä.
</t>
  </si>
  <si>
    <t xml:space="preserve">Jos haluat jakaa, valitse solu F6, kirjoita =C3/C4 ja paina sitten Enteriä.
</t>
  </si>
  <si>
    <t>Tiesitkö tämän? Kun vaihdat solujen C3 ja C4 lukuja tässä, kaavan tulokset muuttuvat automaattisesti.</t>
  </si>
  <si>
    <t>LISÄOPPIA: Voit korottaa arvoa potenssiin sirkumfleksimerkillä (^), esimerkiksi =A1^A2. Voit kirjoittaa tämän merkin painamalla Vaihto+6. Kirjoita soluun F7 =C3^C4.</t>
  </si>
  <si>
    <t>Saat lisätietoja alla</t>
  </si>
  <si>
    <t>Seuraava vaihe</t>
  </si>
  <si>
    <t>Lisätietoja kaavoista, soluista ja alueista</t>
  </si>
  <si>
    <t xml:space="preserve">Excel koostuu yksittäisistä soluista, jotka on ryhmitelty riveille ja sarakkeisiin. Rivit on merkitty numeroilla ja sarakkeet kirjaimilla. Rivejä on yli miljoona ja sarakkeita yli 16 000. Voit lisätä niihin kaikkiin kaavoja ja funktioita. 
</t>
  </si>
  <si>
    <t xml:space="preserve">Kaavat voivat sisältää soluviittauksia, soluviittausalueita, operaattoreita ja vakioita. Alla on esimerkkejä kaavoista:
=A1+B1
=10+20
=SUMMA(A1:A10)
</t>
  </si>
  <si>
    <t xml:space="preserve">Yllä käytimme kolmannessa esimerkissä SUMMA-funktiota. Funktio on valmiiksi määritetty komento, joka laskee arvon tai arvot tietyllä tavalla ja palauttaa tuloksen. SUMMA-funktio esimerkiksi ottaa määrittämäsi soluviittaukset tai -alueet ja laskee ne yhteen. Tässä esimerkissä se laskee yhteen solut A1–A10. Excelissä on yli 400 funktiota, joihin voit tutustua Kaavat-välilehdessä.
</t>
  </si>
  <si>
    <t xml:space="preserve">Funktioita sisältävät kaavat alkavat yhtäläisyysmerkillä, jonka perässä on funktion nimi ja sen argumentit (arvot, joilla funktio laskee) sulkeisiin suljettuna. 
</t>
  </si>
  <si>
    <t xml:space="preserve">Voit vahvistaa kaavan painamalla Enteriä. Kun painat Enteriä, Excel laskee kaavan ja näyttää sen tuloksen solussa. Jos haluat nähdä itse kaavan, voit tarkistaa sen valintanauhan alla olevalta kaavariviltä tai voit siirtyä muokkaustilaan painamalla F2-näppäintä, jolloin näet kaavan solussa. Kun haluat viimeistellä kaavan ja laskea tuloksen, paina Enteriä uudelleen.
</t>
  </si>
  <si>
    <t>Joidenkin kaavojen selityksiä</t>
  </si>
  <si>
    <t>=SUMMA(A1:A10) on kaava, jossa SUMMA on funktion nimi, jossa kaavan argumentit ovat sulkeissa ja jossa A1:A10 on funktion solualue.</t>
  </si>
  <si>
    <t xml:space="preserve">HYÖDYLLISIÄ TIETOJA: Vakiot ovat arvoja, jotka annat itse soluihin tai kaavoihin. Vaikka =10+20 saattaa antaa saman tuloksen kuin =A1+B1, vakioiden lisääminen kaavoihin ei ole suositeltu tapa. Miksi? Tämä johtuu siitä, että et näe vakiota helposti valitsematta solua ja tarkistamatta vakiota siitä. Tämän johdosta muokkaaminen voi olla vaikeaa myöhemmin. On paljon helpompi lisätä vakiot soluihin, joissa voit muokata niitä helposti. Tällä tavalla voit myös viitata niihin kaavoissasi.
Esimerkki: Valitse alta keltainen solu, jonka arvo on 12. Näet, että olemme käyttäneet SUMMA-funktiota solualueella. Emme kirjoittaneet suoraan kaavaan arvoja 4 ja 8. 
</t>
  </si>
  <si>
    <t>Edellinen</t>
  </si>
  <si>
    <t>Seuraava</t>
  </si>
  <si>
    <t>Lisää tietoja verkossa</t>
  </si>
  <si>
    <t>Excelin käyttö laskimena</t>
  </si>
  <si>
    <t>Excelin kaavojen yleiskatsaus</t>
  </si>
  <si>
    <t xml:space="preserve">Excelin funktiot (luokittain) </t>
  </si>
  <si>
    <t>Excelin funktiot (aakkosjärjestyksessä) </t>
  </si>
  <si>
    <t>Maksuton Excel-koulutus verkossa</t>
  </si>
  <si>
    <t>Käytettävät luvut:</t>
  </si>
  <si>
    <t>Laskutoimitus:</t>
  </si>
  <si>
    <t xml:space="preserve">yhteenlasku (+) </t>
  </si>
  <si>
    <t xml:space="preserve">vähennyslasku (-) </t>
  </si>
  <si>
    <t xml:space="preserve">kertolasku (*) </t>
  </si>
  <si>
    <t xml:space="preserve">jakolasku (/) </t>
  </si>
  <si>
    <t xml:space="preserve">potenssilasku (^) </t>
  </si>
  <si>
    <t>Kaavat:</t>
  </si>
  <si>
    <t>Vastaukset:</t>
  </si>
  <si>
    <t>Arvot</t>
  </si>
  <si>
    <t>Funktioiden esittely</t>
  </si>
  <si>
    <t>Funktioiden avulla voit tehdä monia asioita, esimerkiksi suorittaa matemaattisia laskutoimituksia, etsiä arvoja ja jopa laskea päivämääriä sekä kellonaikoja. Kokeillaan nyt muutamaa tapaa laskea arvoja yhteen SUMMA-funktiolla.</t>
  </si>
  <si>
    <t>Tässä on kätevä pikanäppäinkomento. Valitse solu D15, paina Alt = ja paina sitten Enteriä. Tämä lisää SUMMA-funktion automaattisesti.</t>
  </si>
  <si>
    <t>LISÄOPPIA
Kokeile LASKE-funktiota millä tahansa jo aiemmin kokeillulla tavalla. LASKE-funktio laskee solualueelta niiden solujen määrän, jotka sisältävät lukuja.</t>
  </si>
  <si>
    <t>Lisätietoja funktioista</t>
  </si>
  <si>
    <t>Siirry Kaavat-välilehteen ja selaa funktiokirjastoa, jossa funktiot on lueteltu luokittain (esimerkiksi Teksti, Päivämäärä ja kellonaika jne.). Lisää funktio -toiminnolla voit etsiä funktioita nimen perusteella ja käynnistää ohjatun funktiotoiminnon, jolla voit luoda oman kaavan. 
Kun aloitat funktion nimen kirjoittamisen annettuasi yhtäläisyysmerkin (=), Excel käynnistää IntelliSense-toiminnon, joka näyttää kaikki funktiot, jotka alkavat kirjoittamillasi kirjaimilla. Kun löydät haluamasi funktion, paina Sarkain-näppäintä: Excel täydentää funktion nimen automaattisesti ja lisää ensimmäisen sulkumerkin puolestasi. Se näyttää myös pakolliset ja vapaaehtoiset argumentit. 
Tutustutaan nyt muutamien funktioiden rakenteeseen. SUMMA-funktio muotoillaan seuraavasti:</t>
  </si>
  <si>
    <t xml:space="preserve">Jos SUMMA-funktio osaisi puhua, se sanoisi palauttavansa solujen D35–D38-summan ja koko sarakkeen H summan. SUMMA on funktion nimi, D35:D38 on ensimmäisen alueen argumentti, mikä on miltei aina pakollinen, ja H:H on toisen alueen argumentti (argumentit on eroteltu toisistaan pilkulla). Kokeillaan nyt funktiota, joka ei edellytä yhtään argumenttia.
</t>
  </si>
  <si>
    <t>TÄMÄ.PÄIVÄ-funktio palauttaa nykyisen päivämäärän. Arvo päivitetään automaattisesti, kun Excel laskee funktion uudelleen eri päivänä.</t>
  </si>
  <si>
    <t xml:space="preserve">TIESITKÖ TÄMÄN?
Valitse nämä solut. Etsi sitten Excel-ikkunan oikean alakulman riviltä SUMMA: 170. Tätä riviä kutsutaan tilariviksi. Siitä näet nopeasti summan ja muita tietoja valitusta solusta tai alueesta. </t>
  </si>
  <si>
    <t xml:space="preserve">TÄRKEÄ YKSITYISKOHTA
Kaksoisnapsauta tätä solua. Huomaat loppupuolella arvon 100. Vaikka kaavoihin voi sisällyttää tällaisia lukuarvoja, emme suosittele sitä, ellei se ole ehdottoman välttämätöntä. Tätä kutsutaan vakioksi, ja on helppo unohtaa sen sisältyvän kaavaan. Suosittelemme mieluummin viittaamaan johonkin toiseen soluun, esimerkiksi soluun F51. Siellä luku on helposti nähtävissä, eikä se katoa kaavan sisään. </t>
  </si>
  <si>
    <t>Kaikki SUMMA-funktiosta</t>
  </si>
  <si>
    <t>Lukujen laskeminen yhteen Automaattinen summa -toiminnolla</t>
  </si>
  <si>
    <t>Kaikki LASKE-funktiosta</t>
  </si>
  <si>
    <t>Takaisin alkuun</t>
  </si>
  <si>
    <t>Hedelmät</t>
  </si>
  <si>
    <t>Omenat</t>
  </si>
  <si>
    <t>Appelsiinit</t>
  </si>
  <si>
    <t>Banaanit</t>
  </si>
  <si>
    <t>Sitruunat</t>
  </si>
  <si>
    <t xml:space="preserve">SUMMA &gt; </t>
  </si>
  <si>
    <t>Kohde</t>
  </si>
  <si>
    <t>Leivät</t>
  </si>
  <si>
    <t>Donitsit</t>
  </si>
  <si>
    <t>Pikkuleivät</t>
  </si>
  <si>
    <t>Kakut</t>
  </si>
  <si>
    <t>Piirakat</t>
  </si>
  <si>
    <t>Autot</t>
  </si>
  <si>
    <t>Kuormurit</t>
  </si>
  <si>
    <t>Polkupyörät</t>
  </si>
  <si>
    <t>Luistimet</t>
  </si>
  <si>
    <t>Määrä</t>
  </si>
  <si>
    <t>Yhteensä:</t>
  </si>
  <si>
    <t>Liha</t>
  </si>
  <si>
    <t>Naudanliha</t>
  </si>
  <si>
    <t>Kana</t>
  </si>
  <si>
    <t>Sianliha</t>
  </si>
  <si>
    <t>Kala</t>
  </si>
  <si>
    <t>LASKE &gt;</t>
  </si>
  <si>
    <t>Lisäarvo:</t>
  </si>
  <si>
    <t>Uusi kokonaismäärä</t>
  </si>
  <si>
    <t>KESKIARVO-funktio</t>
  </si>
  <si>
    <r>
      <t>KESKIARVO</t>
    </r>
    <r>
      <rPr>
        <b/>
        <sz val="11"/>
        <color theme="0"/>
        <rFont val="Calibri"/>
        <family val="2"/>
      </rPr>
      <t>-funktiolla voit laskea solualueen lukujen keskiarvon.</t>
    </r>
  </si>
  <si>
    <r>
      <t xml:space="preserve">Valitse solu D7 ja lisää sitten </t>
    </r>
    <r>
      <rPr>
        <b/>
        <sz val="11"/>
        <color theme="0"/>
        <rFont val="Calibri"/>
        <family val="2"/>
      </rPr>
      <t>KESKIARVO</t>
    </r>
    <r>
      <rPr>
        <sz val="11"/>
        <color theme="0"/>
        <rFont val="Calibri"/>
        <family val="2"/>
      </rPr>
      <t xml:space="preserve">-funktio </t>
    </r>
    <r>
      <rPr>
        <b/>
        <sz val="11"/>
        <color theme="0"/>
        <rFont val="Calibri"/>
        <family val="2"/>
      </rPr>
      <t xml:space="preserve">Automaattinen summa </t>
    </r>
    <r>
      <rPr>
        <sz val="11"/>
        <color theme="0"/>
        <rFont val="Calibri"/>
        <family val="2"/>
      </rPr>
      <t>-toiminnolla.</t>
    </r>
  </si>
  <si>
    <r>
      <t xml:space="preserve">Valitse nyt solu G7 ja lisää </t>
    </r>
    <r>
      <rPr>
        <b/>
        <sz val="11"/>
        <color theme="0"/>
        <rFont val="Calibri"/>
        <family val="2"/>
      </rPr>
      <t>KESKIARVO</t>
    </r>
    <r>
      <rPr>
        <sz val="11"/>
        <color theme="0"/>
        <rFont val="Calibri"/>
        <family val="2"/>
      </rPr>
      <t>-</t>
    </r>
    <r>
      <rPr>
        <b/>
        <sz val="11"/>
        <color theme="0"/>
        <rFont val="Calibri"/>
        <family val="2"/>
      </rPr>
      <t xml:space="preserve">funktio kirjoittamalla itse =KESKIARVO(G3:G6). </t>
    </r>
  </si>
  <si>
    <r>
      <t xml:space="preserve">Solussa D15 voit joko käyttää </t>
    </r>
    <r>
      <rPr>
        <b/>
        <sz val="11"/>
        <color theme="0"/>
        <rFont val="Calibri"/>
        <family val="2"/>
      </rPr>
      <t>Automaattinen summa</t>
    </r>
    <r>
      <rPr>
        <sz val="11"/>
        <color theme="0"/>
        <rFont val="Calibri"/>
        <family val="2"/>
      </rPr>
      <t xml:space="preserve"> </t>
    </r>
    <r>
      <rPr>
        <b/>
        <sz val="11"/>
        <color theme="0"/>
        <rFont val="Calibri"/>
        <family val="2"/>
      </rPr>
      <t xml:space="preserve">-toimintoa tai kirjoittaa toisen </t>
    </r>
    <r>
      <rPr>
        <sz val="11"/>
        <color theme="0"/>
        <rFont val="Calibri"/>
        <family val="2"/>
      </rPr>
      <t xml:space="preserve">KESKIARVO-funktion. </t>
    </r>
  </si>
  <si>
    <t xml:space="preserve">TIESITKÖ TÄMÄN?
Kun valitset minkä tahansa lukualueen, näet sen keskiarvon heti tilariviltä.
</t>
  </si>
  <si>
    <t>Siirry edelliseen laskentataulukkoon</t>
  </si>
  <si>
    <t>Siirry seuraavaan laskentataulukkoon</t>
  </si>
  <si>
    <t xml:space="preserve">LISÄOPPIA
Kokeile tässä MEDIAANI- tai MOODI-funktiota. 
MEDIAANI antaa sinulle joukon keskimmäisen arvon, kun taas 
MOODI antaa useimmin esiintyvän arvon.
</t>
  </si>
  <si>
    <t>Linkit lisätietoihin verkossa</t>
  </si>
  <si>
    <t>Jos haluat lukea lisätietoja KESKIARVO-funktiosta verkosta, valitse tämä</t>
  </si>
  <si>
    <t>Jos haluat lukea lisätietoja MEDIAANI-funktiosta verkosta, valitse tämä</t>
  </si>
  <si>
    <t>Jos haluat lukea lisätietoja MOODI-funktiosta verkosta, valitse tämä</t>
  </si>
  <si>
    <t>Jos haluat lukea lisätietoja maksuttomasta Excel-koulutuksesta verkosta, valitse tämä</t>
  </si>
  <si>
    <t>KESKIARVO &gt;</t>
  </si>
  <si>
    <t>Jos solun D42 SUMMA-funktio voisi puhua, se sanoisi: laske yhteen arvot soluista D38, D39, D40 ja D41.</t>
  </si>
  <si>
    <t>Kaikki SUMMA.JOS-funktiosta</t>
  </si>
  <si>
    <t>MIN- ja MAKS-funktiot</t>
  </si>
  <si>
    <r>
      <t>MIN</t>
    </r>
    <r>
      <rPr>
        <b/>
        <sz val="10"/>
        <color theme="0"/>
        <rFont val="Calibri"/>
        <family val="2"/>
        <scheme val="minor"/>
      </rPr>
      <t>-funktiolla voit hakea solualueen pienimmän arvon.</t>
    </r>
  </si>
  <si>
    <r>
      <t>MAKS</t>
    </r>
    <r>
      <rPr>
        <b/>
        <sz val="10"/>
        <color theme="0"/>
        <rFont val="Calibri"/>
        <family val="2"/>
        <scheme val="minor"/>
      </rPr>
      <t>-funktiolla voit hakea solualueen suurimman arvon.</t>
    </r>
  </si>
  <si>
    <t xml:space="preserve">Valitse solu D7 ja lisää sitten MIN-funktio ohjatulla Automaattinen summa -toiminnolla.
</t>
  </si>
  <si>
    <t xml:space="preserve">Solussa D15 voit joko käyttää ohjattu Automaattinen summa -toimintoa tai kirjoittaa MIN- tai MAKS-funktion itse. 
</t>
  </si>
  <si>
    <t xml:space="preserve">Lisää tietoja verkossa
</t>
  </si>
  <si>
    <t>Kaikki MIN-funktiosta</t>
  </si>
  <si>
    <t>Kaikki MAKS-funktiosta</t>
  </si>
  <si>
    <t>MIN &gt;</t>
  </si>
  <si>
    <t>MIN tai MAKS &gt;</t>
  </si>
  <si>
    <t>MAKS &gt;</t>
  </si>
  <si>
    <t>Päivämääräfunktiot</t>
  </si>
  <si>
    <t>Excel voi antaa sinulle nykyisen päivämäärän tietokoneesi alueasetusten mukaisesti. Voit myös suorittaa päivämäärille yhteen- ja vähennyslaskuja.</t>
  </si>
  <si>
    <t xml:space="preserve">Tutustu TÄMÄ.PÄIVÄ-funktioon, joka palauttaa nykyisen päivämäärän. Nämä ovat käytössä olevia muuttuvia funktioita, joten kun avaat työkirjan uudelleen huomenna, näet huomisen päivämäärän. Kirjoita soluun D6 =TÄMÄ.PÄIVÄ(). 
</t>
  </si>
  <si>
    <t xml:space="preserve">Päivämäärien yhteenlaskut: Jos haluat tietää esimerkiksi laskun eräpäivän tai kirjaston kirjan palautuspäivän, voit tehdä päivämäärien yhteenlaskun. Anna soluun D10 jokin satunnainen päivien määrä. Kirjoitamme sitten soluun D11 =D6+D10, jolla voimme laskea erä- tai palautuspäivän tästä päivästä lukien.
</t>
  </si>
  <si>
    <t>Kellonaikafunktiot</t>
  </si>
  <si>
    <t xml:space="preserve">Excel voi antaa sinulle nykyisen kellonajan tietokoneesi alueasetusten mukaisesti. Voit myös suorittaa kellonajoille yhteen- ja vähennyslaskuja. Voit esimerkiksi seurata sitä, kuinka monta tuntia työntekijä työskentelee viikoittain ja laskea hänen palkkansa sekä ylityökorvauksensa.
</t>
  </si>
  <si>
    <t xml:space="preserve">Kirjoita soluun D28 =NYT(). Excel palauttaa nykyisen kellonajan, joka päivittyy aina, kun funktio lasketaan uudelleen. Jos haluat vaihtaa aikamuotoa, paina Ctrl+1, valitse Luku &gt; Aika ja valitse haluamasi aikamuoto.
</t>
  </si>
  <si>
    <t>Kaikki TÄMÄ.PÄIVÄ-funktiosta</t>
  </si>
  <si>
    <t>Kaikki NYT-funktiosta</t>
  </si>
  <si>
    <t>Kaikki PÄIVÄYS-funktiosta</t>
  </si>
  <si>
    <t>Päivämäärä tänään:</t>
  </si>
  <si>
    <t>Oma syntymäpäivä:</t>
  </si>
  <si>
    <t>Päivien määrä syntymäpäivääsi:</t>
  </si>
  <si>
    <t>Maksuaikaa jäljellä päivinä:</t>
  </si>
  <si>
    <t>Laskun eräpäivä:</t>
  </si>
  <si>
    <t>Nykyinen aika:</t>
  </si>
  <si>
    <t>Päivittäiset työtunnit</t>
  </si>
  <si>
    <t>Töiden alkamisaika:</t>
  </si>
  <si>
    <t>Lounaalle lähdön aika:</t>
  </si>
  <si>
    <t>Lounaalta paluun aika:</t>
  </si>
  <si>
    <t>Töiden päättymisaika:</t>
  </si>
  <si>
    <t>Tunteja yhteensä:</t>
  </si>
  <si>
    <t>Kiinteä päivämäärä ja aika</t>
  </si>
  <si>
    <t>Päivämäärä:</t>
  </si>
  <si>
    <t>Aika:</t>
  </si>
  <si>
    <t>Eri solujen tekstin yhdistäminen</t>
  </si>
  <si>
    <t xml:space="preserve">Törmäät varmasti Excelissä usein tilanteisiin, joissa haluat liittää eri solujen tekstiä. Tämä on hyvin yleinen tilanne, jossa sinulla on etu- ja sukunimiä ja haluat yhdistää ne etu- ja sukunimen yhdistelmäksi tai koko nimiksi. Onneksi tämä onnistuu Excelissä et-merkillä (&amp;), jonka voit lisätä painamalla Vaihto+7.
</t>
  </si>
  <si>
    <t xml:space="preserve">Yhdistä etu- ja sukunimet kirjoittamalla soluun E3 =D3&amp;C3. 
</t>
  </si>
  <si>
    <t xml:space="preserve">SeppäLiisi ei kuitenkaan näytä kovinkaan hyvältä. Siihen täytyy lisätä pilkku ja välilyönti. Tämä on mahdollista, kun luomme uuden tekstimerkkijonon lainausmerkkien avulla. Kirjoita nyt =D3&amp;", "&amp;C3. &amp;", "&amp; -osa lisää pilkun ja välilyönnin solujen tekstiin.
</t>
  </si>
  <si>
    <t xml:space="preserve">Jos haluat luoda koko nimen, sinun täytyy yhdistää etu- ja sukunimi ja lisätä niiden välillä välilyönti ilman pilkkua. Kirjoita soluun F3 =C3&amp;" "&amp;D3.
</t>
  </si>
  <si>
    <t>Tekstin ja lukujen käyttäminen yhdessä</t>
  </si>
  <si>
    <t>Nyt yhdistämme &amp;-merkin avulla lukuja ja tekstiä, ei pelkästään tekstiä.
Katso soluja C28:D29. Näet, että päivämäärät ja kellonajat ovat eri soluissa. Voit yhdistää ne &amp;-merkillä, kuten soluissa C32:C33. Ne eivät kuitenkaan näytä hyvältä, vai mitä? Excel ei valitettavasti tiedä, miten haluat muotoilla luvut, joten ne näytetään perusmuodossaan (joka on tässä tapauksessa Sarjat). Meidän täytyy kertoa Excelille, miten kaavan lukuosio muotoillaan, jotta se näyttään luvut tuloksena saatavassa tekstimerkkijonossa haluamallamme tavalla. Voit tehdä tämän TEKSTI-funktiolla ja muotoilukoodilla.</t>
  </si>
  <si>
    <t>KANNATTAA KOKEILLA
Jos et tiedä, mitä muotoilukoodia haluat käyttää, paina Ctrl+1 ja valitse Luku. Näin voit muotoilla minkä tahansa solun millä tahansa haluamallasi tavalla. Valitse sitten Oma-luokka. Voit kopioida näytetyn muotoilukoodin takaisin kaavaasi.</t>
  </si>
  <si>
    <t>Kaikki TEKSTI-funktiosta</t>
  </si>
  <si>
    <t>Tekstin ja lukujen yhdistäminen</t>
  </si>
  <si>
    <t>Etunimi</t>
  </si>
  <si>
    <t>Liisi</t>
  </si>
  <si>
    <t>Harri</t>
  </si>
  <si>
    <t>Manu</t>
  </si>
  <si>
    <t>Maria</t>
  </si>
  <si>
    <t>Simo</t>
  </si>
  <si>
    <t>Lassi</t>
  </si>
  <si>
    <t>Roope</t>
  </si>
  <si>
    <t>Elsa</t>
  </si>
  <si>
    <t>Tekstin ja lukujen käyttäminen</t>
  </si>
  <si>
    <t>Tekstin ja lukujen muotoilu</t>
  </si>
  <si>
    <t>Sukunimi</t>
  </si>
  <si>
    <t>Seppä</t>
  </si>
  <si>
    <t>Pohjonen</t>
  </si>
  <si>
    <t>Kotamäki</t>
  </si>
  <si>
    <t>Junttila</t>
  </si>
  <si>
    <t>Torppala</t>
  </si>
  <si>
    <t>Nissilä</t>
  </si>
  <si>
    <t>Suomu</t>
  </si>
  <si>
    <t>Mäkinen</t>
  </si>
  <si>
    <t>Sukunimi, Etunimi</t>
  </si>
  <si>
    <t>Koko nimi</t>
  </si>
  <si>
    <t>JOS-lausekkeet</t>
  </si>
  <si>
    <t>JOS-lausekkeiden avulla voit vertailla ehtoja loogisesti. JOS-lauseke toimii yleensä siten, että lauseke suorittaa tietyn toiminnon, kun ehto on tosi, ja muussa tapauksessa jonkin toisen toiminnon. Kaavat voivat palauttaa tekstiä, arvoja tai jopa lisää laskelmia.</t>
  </si>
  <si>
    <t xml:space="preserve">Kopioi solu D9 soluun D10. Vastauksen pitäisi olla EPÄTOSI, koska appelsiini ei ole omena.
</t>
  </si>
  <si>
    <t>Hae lisätietoja</t>
  </si>
  <si>
    <t>JOS-lauseke yhdessä toisen funktion kanssa</t>
  </si>
  <si>
    <t xml:space="preserve">JOS-lausekkeet voivat pakottaa myös muidenkin laskutoimitusten suorituksen, jos tietty ehto täyttyy. Tässä arvioimme solun nähdäksemme, täytyykö myyntivero periä, ja laskemme myyntiveron, jos ehdon arvo on tosi.
</t>
  </si>
  <si>
    <t xml:space="preserve">Vaihda seuraavaksi solun F35 kaavan arvo 1,25 arvoon ”Toimitus”. Kun aloitat kirjoittamisen, Excelin automaattisen korjaustoiminnon pitäisi löytää se puolestasi. Kun se löytää tämän, anna tämä arvo painamalla Sarkain-näppäintä. Tämä on nimetty alue, jonka olemme antaneet valitsemalla Kaavat &gt; Määritä nimi. Jos sinun täytyy joskus muokata toimituskuluja, sinun täytyy tehdä se vain yhdessä paikassa, sillä voit käyttää Toimitus-nimeä kaikkialla työkirjassa.
</t>
  </si>
  <si>
    <t>HYÖDYLLISIÄ TIETOJA
Kun luot kaavaa, Excel asettaa automaattisesti värilliset reunat kaikkien kaavassa viitattujen alueiden ympärille. Vastaavat alueet kaavassa ovat samanvärisiä. Näet tämän, jos valitset solun F33 ja painat F2-näppäintä muokataksesi kaavaa.</t>
  </si>
  <si>
    <t xml:space="preserve">ASIANTUNTIJAN VINKKI
Nimettyjen alueiden avulla voit määrittää termejä ja arvoja yhdessä paikassa sekä käyttää niitä sitten koko työkirjassa. Näet kaikki tämän työkirjan nimetyt alueet valitsemalla Kaavat &gt; Nimien hallinta. Saat lisätietoja napsauttamalla tätä.
</t>
  </si>
  <si>
    <t>Kaikki JOS-funktiosta</t>
  </si>
  <si>
    <t>Kaikki JOS.JOUKKO-funktiosta</t>
  </si>
  <si>
    <t>Kehittyneet JOS-lausekkeet</t>
  </si>
  <si>
    <t>Omena</t>
  </si>
  <si>
    <t>Appelsiini</t>
  </si>
  <si>
    <t>Vekotin</t>
  </si>
  <si>
    <t>Vimpain</t>
  </si>
  <si>
    <t>Välisumma</t>
  </si>
  <si>
    <t>Peritäänkö myyntivero?</t>
  </si>
  <si>
    <t>Peritäänkö toimitusmaksu</t>
  </si>
  <si>
    <t>Yhteensä</t>
  </si>
  <si>
    <t>Hinta</t>
  </si>
  <si>
    <t>Kyllä</t>
  </si>
  <si>
    <t>PHAKU</t>
  </si>
  <si>
    <t xml:space="preserve">PHAKU on yksi Excelin eniten käytetyistä funktioista (ja myös yksi omista suosikeistamme). PHAKU-funktio hakee arvon vasemmalla olevasta sarakkeesta, palaa sitten oikealla olevan sarakkeen tietoihin ja etsii siitä vastineen ensin haetulle arvolle. PHAKU-funktio sanoo siis seuraavaa:
</t>
  </si>
  <si>
    <t>Mitä aluetta haluat hakea?</t>
  </si>
  <si>
    <t>Jos se löytyy, kuinka monen sarakkeen päästä oikealta haluat hakea arvon?</t>
  </si>
  <si>
    <t>Mistä haluat hakea sitä?</t>
  </si>
  <si>
    <t>Haluatko tarkan vai summittaisen vastineen?</t>
  </si>
  <si>
    <t>KOKEILE
Kokeile valita eri kohteita avattavista luetteloista. Näet, että tulossolujen tulokset päivittyvät heti.</t>
  </si>
  <si>
    <t>PHAKU-funktio ja #PUUTTUU</t>
  </si>
  <si>
    <t xml:space="preserve">Joskus törmäät varmasti tilanteeseen, jossa PHAKU-funktio ei löydä etsimäänsä, jolloin Excel palauttaa virheen (#PUUTTUU). Joskus tämä johtuu siitä, että haettavaa arvoa ei ole olemassa, mutta tämä voi johtua myös siitä, että viitatussa solussa ei ole vielä arvoa.
</t>
  </si>
  <si>
    <t>TÄRKEÄ YKSITYISKOHTA
JOSVIRHE-funktio on niin sanottu yleinen virheenkäsittelyfunktio, mikä tarkoittaa sitä, että se ohittaa minkä tahansa kaavan palauttaman virheen. Tämä saattaa aiheuttaa ongelmia, jos Excel antaa sinulle ilmoituksen kaavan todellisesta virheestä, joka pitäisi korjata.
Yleensä virheenkäsittelyfunktioita ei kannata lisätä kaavoihin, ennen kuin olet ehdottoman varma kaavan toimivuudesta.</t>
  </si>
  <si>
    <t>Kaikki PHAKU-funktiosta</t>
  </si>
  <si>
    <t>Kaikki INDEKSI- ja VASTINE-funktioista</t>
  </si>
  <si>
    <t>Kaikki JOSVIRHE-funktiosta</t>
  </si>
  <si>
    <t>Laskentataulukon tietojen analysointi Pivot-taulukoilla</t>
  </si>
  <si>
    <t>Leivonnaiset</t>
  </si>
  <si>
    <t>Ehdolliset funktiot: SUMMA.JOS</t>
  </si>
  <si>
    <t>Ehdollisten funktioiden avulla voit laskea summan, keskimäärän, määrän ja alueen suurimman tai pienimmän arvon määrittämäsi ehdon tai määrittämiesi ehtojen perusteella. Voit laskea esimerkiksi sen, kuinka monta omenaa hedelmien luettelossa on tai kuinka moni appelsiini on Florida-appelsiini.</t>
  </si>
  <si>
    <t>Mitä aluetta haluat tarkastella?</t>
  </si>
  <si>
    <t>Mitä arvoa (teksti tai luku) haluat etsiä?</t>
  </si>
  <si>
    <t>Millä alueella haluat laskea summan jokaiselle löydetylle osumalle?</t>
  </si>
  <si>
    <t>Minkä alueen summan haluat laskea?</t>
  </si>
  <si>
    <t>Tämä on ensimmäinen alue, jolta etsitään vastaavuuksia</t>
  </si>
  <si>
    <t>Tämä on ensimmäisen osuman ehto</t>
  </si>
  <si>
    <t>Tämä on toinen alue, jolta etsitään vastaavuuksia</t>
  </si>
  <si>
    <t>Tämä on toisen osuman ehto</t>
  </si>
  <si>
    <t>ASIANTUNTIJAN VINKKI
Jokaisessa Hedelmä- ja Tyyppi-solussa on avattava luettelo, jossa voit valita erilaisia hedelmiä. Kokeile sitä: näet, miten kaavat päivittyvät automaattisesti.</t>
  </si>
  <si>
    <t>Ehdolliset funktiot: LASKE.JOS</t>
  </si>
  <si>
    <t>LASKE.JOS- ja LASKE.JOS.JOUKKO-funktioiden avulla voit laskea alueen arvojen määrän määrittämiesi ehtojen perusteella. Ne eroavat hieman muista JOS- ja JOS.JOUKKO-funktioista, sillä niillä on vain ehtoalue ja ehdot. Ne eivät laske yhtä aluetta ja laske sitten tulosta toisen alueen avulla.</t>
  </si>
  <si>
    <t>Tämä on ensimmäinen alue, joka lasketaan</t>
  </si>
  <si>
    <t>Tämä on toinen alue, joka lasketaan</t>
  </si>
  <si>
    <t>Lisää ehdollisia funktioita</t>
  </si>
  <si>
    <t>SUMMA.JOS, jossa on arvoargumentti</t>
  </si>
  <si>
    <t>Tässä on esimerkki SUMMA.JOS-funktiosta, joka käyttää suurempi kuin -argumenttia (&gt;), jolla se etsii kaikki annettua arvoa suuremmat arvot:</t>
  </si>
  <si>
    <t>Laske yhteen arvoja tämän ehdon mukaan:</t>
  </si>
  <si>
    <t>...Etsi näistä soluista...
 </t>
  </si>
  <si>
    <t>...ja jos arvo on suurempi kuin 50, laske se summaan mukaan.
 </t>
  </si>
  <si>
    <t>HUOMAUTUS: Jos päädyt luomaan paljon ehdollisia kaavoja, kannattaa ehkä miettiä, olisiko Pivot-taulukko parempi ratkaisu. Lue lisätietoja tästä Pivot-taulukoiden artikkelista.</t>
  </si>
  <si>
    <t>Kaikki SUMMA.JOS.JOUKKO-funktiosta</t>
  </si>
  <si>
    <t>Kaikki LASKE.JOS-funktiosta</t>
  </si>
  <si>
    <t>Kaikki LASKE.JOS.JOUKKO-funktiosta</t>
  </si>
  <si>
    <t>Kaikki KESKIARVO.JOS-funktiosta</t>
  </si>
  <si>
    <t>Kaikki KESKIARVO.JOS.JOUKKO-funktiosta</t>
  </si>
  <si>
    <t>Kaikki MIN.JOS.JOUKKO-funktiosta</t>
  </si>
  <si>
    <t>Kaikki MAKS.JOS.JOUKKO-funktiosta</t>
  </si>
  <si>
    <t>Avattavan luettelon luominen</t>
  </si>
  <si>
    <t>SUMMA.JOS</t>
  </si>
  <si>
    <t>LASKE.JOS</t>
  </si>
  <si>
    <t>Tyyppi</t>
  </si>
  <si>
    <t>Fuji</t>
  </si>
  <si>
    <t>Florida</t>
  </si>
  <si>
    <t>Cavendish</t>
  </si>
  <si>
    <t>Rough</t>
  </si>
  <si>
    <t>Honeycrisp</t>
  </si>
  <si>
    <t>Navel</t>
  </si>
  <si>
    <t>Lady Finger</t>
  </si>
  <si>
    <t>Eureka</t>
  </si>
  <si>
    <t>Kokeile</t>
  </si>
  <si>
    <t>SUMMA.JOS.JOUKKO</t>
  </si>
  <si>
    <t>LASKE.JOS.JOUKKO</t>
  </si>
  <si>
    <t>Hyödynnä ohjattua Funktio-toimintoa</t>
  </si>
  <si>
    <t xml:space="preserve">Jos tiedät haluamasi funktion nimen, mutta et ole varma sen rakenteesta, voit hyödyntää ohjattua Funktio-toimintoa, joka opastaa sinua.
</t>
  </si>
  <si>
    <t xml:space="preserve">Valitse solu D10 ja sitten Kaavat &gt; Lisää funktio &gt; kirjoita PHAKU Etsi funktio -kenttään ja napsauta sitten Siirry-painiketta. Kun näet PHAKU-funktion korostettuna, valitse alhaalta OK. Kun valitset funktion luettelosta, Excel näyttää sen syntaksin.
</t>
  </si>
  <si>
    <t xml:space="preserve">Tämän jälkeen voit antaa funktion argumentit niiden tekstiruutuihin. Kun annat kunkin argumentin, Excel laskee sen ja näyttää sen tuloksen. Lisäksi Excel näyttää lopputuloksen alhaalla. Kun annat kunkin argumentin arvoa, näet kunkin argumentin vaatimukset lomakkeen alareunassa. Kun olet valmis, paina OK. Excel lisää sitten kaavan puolestasi.
</t>
  </si>
  <si>
    <t>HYÖDYLLISIÄ TIETOJA
Voit kirjoittaa solu- ja alueviittaukset tai valita ne hiirellä.</t>
  </si>
  <si>
    <t xml:space="preserve">HYÖDYLLISIÄ TIETOJA
Kun määrität kutakin argumenttia, näet argumentin kuvauksen lomakkeen alareunassa kaavan tuloksen yläpuolella.
</t>
  </si>
  <si>
    <t>Excelin funktiot (luokittain)</t>
  </si>
  <si>
    <t>Excelin funktiot (aakkosjärjestyksessä)</t>
  </si>
  <si>
    <t>Kaavojen virheiden korjaaminen</t>
  </si>
  <si>
    <t xml:space="preserve">Jossain vaiheessa törmäät varmasti kaavaan, jossa on virhe, jolloin Excel näyttää virheilmoituksen #VirheenNimi. Virheilmoituksista voi olla hyötyä, sillä niistä voit saada tietoa siitä, kun jokin ei toimi oikein. Virheiden korjaaminen voi kuitenkin olla vaikeaa. Onneksi tarjolla on useita vaihtoehtoja virheen alkuperän määrittämiseksi ja virheen korjaamiseksi.
</t>
  </si>
  <si>
    <t xml:space="preserve">Virheiden korjaaminen: Valitse Kaavat &gt; Virheentarkistus. Tämä avaa näyttöön valintaikkunan, josta näet virheesi yleisen syyn. Solun D9 #PUUTTUU!-virhe johtuu siitä, että Omena-arvoa ei löydy. Voit korjata tämän käyttämällä arvoa, joka löytyy taulukosta, ohittaa virheen JOSVIRHE-funktiolla tai ohittaa virheen kokonaan, sillä tiedät, että virhe katoaa, kun käytät arvoa, joka on olemassa taulukossa.
</t>
  </si>
  <si>
    <t xml:space="preserve">Jos valitset Tämän virheen ohje, pääset virheilmoitusta käsittelevään ohjeartikkeliin. Jos valitset Näytä laskennan vaiheet, näyttöön avautuu Kaavan laskeminen -valintaikkuna.
</t>
  </si>
  <si>
    <t xml:space="preserve">Aina kun napsautat Laske, Excel laskee kaavan yhden kohdan. Excel ei välttämättä kerro, miksi virhe tapahtuu, mutta se näyttää, missä se tapahtuu. Tämän jälkeen voit lukea ohjeartikkelista lisätietoja siitä, miksi kaava on virheellinen.
</t>
  </si>
  <si>
    <t>KOKEILE
Mikä tässä on vialla? Vinkki: yritämme laskea kaikkien kohteiden SUMMAN.</t>
  </si>
  <si>
    <t xml:space="preserve">HYÖDYLLISIÄ TIETOJA
Kun napsautat Asetukset, voit määrittää asetukset sille, milloin Excelin virheet näytetään tai ohitetaan.
</t>
  </si>
  <si>
    <t>Kaavojen virheiden tunnistaminen</t>
  </si>
  <si>
    <t>Kaavojen virheiden välttäminen</t>
  </si>
  <si>
    <t>Sisäkkäisen kaavan laskeminen yksi vaihe kerrallaan</t>
  </si>
  <si>
    <t>Haluatko tietää lisää Excelistä?</t>
  </si>
  <si>
    <t>Paina Alt + Q ja kirjoita mitä haluat tietää.</t>
  </si>
  <si>
    <t>Jatka samaan tapaan. Excelistä on vielä lisää opittavaa:</t>
  </si>
  <si>
    <t xml:space="preserve">Yhteisö: Esitä kysymyksiä ja ota yhteyttä muihin Excel-käyttäjiin.
</t>
  </si>
  <si>
    <t xml:space="preserve">Mitä muuta uutta on tarjolla?
Office 365 -tilaajat saavat jatkuvia päivityksiä ja uusia toimintoja.
</t>
  </si>
  <si>
    <t xml:space="preserve">Voit tehdä Excelissä laskuja yhteen, vähentää, kertoa ja jakaa ilman mitään funktioita. Tarvitset vain perusoperaattoreita: +, -, *, /. Kaikki kaavat alkavat yhtäläisyysmerkillä (=).
</t>
  </si>
  <si>
    <t xml:space="preserve">Päivämäärien vähennyslaskut: Anna syntymäpäiväsi muodossa P\.K\.VV soluun D7 ja anna Excelin laskea, montako päivää siihen on. Voit tehdä tämän kirjoittamalla soluun D8 kaavan =D7-D6.
</t>
  </si>
  <si>
    <t xml:space="preserve">Kahden kellonajan välisen ajan laskeminen: Olemme kirjoittaneet soluun D36 kaavan =((D35-D32)-(D34-D33))*24, joka laskee työntekijän työajan aloitus- ja päättymisajan perusteella ja vähentää työajasta lounastauot. *24 kaavan lopussa muuntaa päivän lukumuotoon Excelille. Sinun täytyy kuitenkin muotoilla solu luvuksi. Voit tehdä tämän valitsemalla Aloitus &gt; Muotoile &gt; Solut (Ctrl+1) &gt; Luku &gt; Luku &gt; Desimaalit: 2.
</t>
  </si>
  <si>
    <t>Jos tämä kaava osaisia puhua, se sanoisi seuraavaa: Ota töistä lähtemisaika ja vähennä siitä töihin saapumisaika, vähennä sitten lounastauolle lähtemisaika lounaalta palaamisajasta ja kerro sitten 24:llä, jotta Excel muuntaa tuloksen tunneiksi. Toisin sanoen kaava kuuluu seuraavasti: =((Töiden päättymisaika-Töiden päättymisaika)-(Lounaalta paluun aika-Lounaalle lähdön aika))*24.</t>
  </si>
  <si>
    <t>TIESITKÖ TÄMÄN?
Kaavojen, etenkin isojen kaavojen, lukeminen voi olla joskus vaikeaa, mutta voit erotella kaavojen osat välilyönneillä seuraavaan tapaan:
=C28 &amp; " " &amp; TEKSTI(D28,"P\.K\.VVVV")</t>
  </si>
  <si>
    <t>=SUMMA.JOS(C3:C14;C17;D3:D14)</t>
  </si>
  <si>
    <t>=10+20 on kaava, jossa 10 ja 20 ovat vakioita ja +-merkki on operaattori.</t>
  </si>
  <si>
    <t xml:space="preserve">HYÖDYLLISIÄ TIETOJA
Voit käyttää MIN- ja MAKS-funktioita useiden alueiden tai arvojen kanssa, kun haluat näyttää arvoista pienemmän tai suuremman. Esimerkiksi =MIN(A1:A10;B1:B10) tai =MAKS(A1:A10;B1), jossa B1 sisältää raja-arvon, esimerkiksi arvon 10, jolloin kaava ei koskaan palauta 10:tä pienempää tulosta.
</t>
  </si>
  <si>
    <t xml:space="preserve">TÄRKEÄ YKSITYISKOHTA
Jos haluat, että Excel ei näytä negatiivista lukua, jos et ole vielä antanut syntymäpäivääsi, voit käyttää seuraavaa JOS-funktiota: =JOS(D7="";"";D7-D6). Käytännössä tämä tarkoittaa seuraavaa: JOS D7 on yhtä suuri kuin tyhjä, älä näytä mitään, muussa tapauksessa näytä D7 miinus D6.
</t>
  </si>
  <si>
    <t>TÄRKEÄ YKSITYISKOHTA
TOSI ja EPÄTOSI eroavat muista Excel-kaavoissa käytetyistä sanoista, sillä niitä ei tarvitse sulkea lainausmerkkeihin. Lisäksi Excel muuntaa ne automaattisesti isoiksi kirjaimiksi. Luvutkaan eivät tarvitse lainausmerkkejä. Tavallinen teksti (esimerkiksi sanat Kyllä tai Ei) täytyy kuitenkin sulkea lainausmerkkeihin seuraavasti: 
=JOS(C9="Omena";"Kyllä";"Ei")</t>
  </si>
  <si>
    <t xml:space="preserve">Seuraavaksi olemme lisänneet JOS-lausekkeen, jolla lasketaan tarvittaessa toimituskulut. Näet solussa F35 kaavan =JOS(E35="Kyllä";SUMMA(D28:D29)*1,25;0). Tämä kaava määrittää, että jos solun E35 arvo on Kyllä, yllä olevan taulukon Määrä-sarake kerrotaan 1,25:llä, muussa tapauksessa palautetaan arvoksi nolla.
</t>
  </si>
  <si>
    <t>=PHAKU(A1;B:C;2;EPÄTOSI)</t>
  </si>
  <si>
    <t xml:space="preserve">Kirjoita soluun D22 =PHAKU(C22;C17:D20;2;EPÄTOSI). Oikea vastaus omenoille on 50. PHAKU-funktio etsi Omenat-arvon, löysi sen, siirtyi sitten oikealla olevaan sarakkeeseen ja palautti määrän.
</t>
  </si>
  <si>
    <t xml:space="preserve">Kokeile nyt tätä itse Liha-osiossa solussa G22. Kaavan pitäisi olla =PHAKU(F22;F17:G20;2;EPÄTOSI).
</t>
  </si>
  <si>
    <t xml:space="preserve">Jos tiedät, että haettava arvo on olemassa, ja haluat piilottaa virheen, jos haettava solu on tyhjä, voit käyttää JOS-lauseketta. Tässä tapauksessa muokkaamme solun D43 nykyistä PHAKU-kaavaa seuraavasti:
=JOS(C43="";"";PHAKU(C43;C37:D41;2;EPÄTOSI))
Tämä sanoo, että jos solun C43 arvo on yhtä suuri kuin tyhjä (""), mitään ei palauteta, mutta muussa tapauksessa palautetaan PHAKU-funktion tulokset. Huomaathan, että kaavan lopussa on kaksi sulkumerkkiä. Toinen sulkumerkki sulkee JOS-lausekkeen.
</t>
  </si>
  <si>
    <t xml:space="preserve">Jos et ole varma, onko haettava arvo olemassa, ja haluat silti ohittaa #PUUTTUU-virheen, voit käyttää virheenkäsittelyn JOSVIRHE-funktiota solussa G43: =JOSVIRHE(PHAKU(F43;F37:G41;2;EPÄTOSI),""). JOSVIRHE-funktio määrittää sen, että jos PHAKU-funktio palauttaa kelvollisen tuloksen, se näytetään, mutta muussa tapauksessa ei näytetä mitään (""). Tässä ei näytetä mitään (""), mutta voit käyttää arvoina myös numeroita (0,1, 2 jne.) tai tekstiä (esimerkiksi "Kaava ei ole oikein").
</t>
  </si>
  <si>
    <t>SUMMA.JOS-funktiolla voit laskea yhden alueen summan sellaisen ehdon perusteella, joka haetaan toiselta alueelta. Näin voit laskea esimerkiksi omenoiden määrä. Valitse solu D17 ja kirjoita siihen =SUMMA.JOS(C3:C14;C17;D3:D14). SUMMA.JOS muotoillaan seuraavasti:</t>
  </si>
  <si>
    <t xml:space="preserve">SUMMA.JOS.JOUKKO on sama kuin SUMMA.JOS, mutta siinä voit käyttää useita ehtoja. Tässä esimerkissä voit siis etsiä sekä tiettyä hedelmää ja tyyppiä pelkän hedelmän sijasta. Valitse solu H17 ja kirjoita =SUMMA.JOS.JOUKKO(H3:H14;F3:F14;F17;G3:G14;G17). SUMMA.JOS.JOUKKO muotoillaan seuraavasti:
</t>
  </si>
  <si>
    <t>=SUMMA.JOS.JOUKKO(H3:H14;F3:F14;F17;G3:G14;G17)</t>
  </si>
  <si>
    <t>Valitse solu D64 ja kirjoita siihen =LASKE.JOS(C50:C61;C64). LASKE.JOS muotoillaan seuraavasti:</t>
  </si>
  <si>
    <t>=LASKE.JOS(C50:C61;C64)</t>
  </si>
  <si>
    <t xml:space="preserve">LASKE.JOS.JOUKKO on sama kuin LASKE.JOS, mutta siinä voit käyttää useita ehtoja. Tässä esimerkissä voit siis etsiä sekä tiettyä hedelmää ja tyyppiä pelkän hedelmän sijasta. Valitse solu H64 ja kirjoita siihen =LASKE.JOS.JOUKKO(F50:F61;F64;G50:G61;G64). LASKE.JOS.JOUKKO muotoillaan seuraavasti:
</t>
  </si>
  <si>
    <t>=LASKE.JOS.JOUKKO(F50:F61;F64;G50:G61;G64)</t>
  </si>
  <si>
    <t xml:space="preserve">Olet jo tutustunut SUMMA.JOS-, SUMMA.JOS-JOUKKO-, LASKE.JOS- JA LASKE.JOS-JOUKKO-funktioihin. Seuraavaksi voit kokeilla omatoimisesti muitakin funktioita, esimerkiksi KESKIARVO.JOS.JOUKKO-, MAKS.JOS.JOUKKO- ja MIN.JOS.JOUKKO-funktioita. Niillä kaikilla on samanlainen rakenne, joten kun olet kirjoittanut yhden kaavan, voit vain korvata funktion nimen haluamallasi toisen funktion nimellä. Olemme kirjoittaneet kaikki tarvitsemasi funktiot soluun 106, joten voit kopioida ja liittää niitä. Tietysti voit harjoitella funktioiden kirjoittamista kokonaan itse.
SUMMA.JOS 	=SUMMA.JOS(C92:C103;C106;E92:E103) 
SUMMA.JOS.JOUKKO 	=SUMMA.JOS.JOUKKO(E92:E103;C92:C103;C106;D92:D103;D106) 
KESKIARVO.JOS 	=KESKIARVO.JOS(C92:C103;C106;E92:E103) 
KESKIARVO.JOS.JOUKKO	=KESKIARVO.JOS.JOUKKO(E92: E103;C92:C103;C106;D92:D103;D106)
LASKE.JOS 	=LASKE.JOS(C92:C103;C106)
LASKE.JOS.JOUKKO 	=LASKE.JOS.JOUKKO(C92:C103;C106;D92:D103;D106) 
MAKS.JOS.JOUKKO 	=MAKS.JOS.JOUKKO(E92: E103;C92:C103;C106;D92:D103;D106)
MIN.JOS.JOUKKO 	=MIN.JOS.JOUKKO(E92:E103;C92:C103;C106;D92:D103;D106)
</t>
  </si>
  <si>
    <t>TIESITKÖ TÄMÄN?
Sinun pitäisi saada kaavaksi =PHAKU(C10;C5:D8;2;EPÄTOSI)</t>
  </si>
  <si>
    <t xml:space="preserve">HYÖDYLLISIÄ TIETOJA
Excelissä ajanlasku alkaa 1. tammikuuta 1900. Kellonajat lasketaan lukuina osina päivästä. 1.1.2017 klo 12:30 tallennetaan siis Excelissä lukuna 42736,5208 Jos näet kellonajan tai päivämäärä tällaisena lukuna, paina Ctrl+1, valitse Luku ja valitse sitten päivämäärä- ja aikamuoto. </t>
  </si>
  <si>
    <t xml:space="preserve">Valitse nyt solu G7 ja lisää MAKS-funktio kirjoittamalla itse =MAKS(G3:G6).
</t>
  </si>
  <si>
    <t xml:space="preserve">Kirjoita soluun D9 =JOS(C9="Omena";TOSI;EPÄTOSI) Oikea vastaus on TOSI. 
</t>
  </si>
  <si>
    <t xml:space="preserve">Kirjoita hedelmien Määrä-sarakkeeseen (solu D7) =SUMMA(D3:D6) tai kirjoita =SUMMA(, valitse alue hiirellä ja paina Enteriä. Tämä laskee yhteen arvot soluista D3, D4, D5 ja D6. Tuloksen pitäisi olla 170.
</t>
  </si>
  <si>
    <t xml:space="preserve">Kokeillaan nyt Automaattinen summa. Valitse Liha-sarakkeen solu (G7) ja valitse sitten Kaavat &gt; Automaattinen summa &gt; SUMMA. Näet, että Excel lisää kaavan automaattisesti puolestasi. Vahvista se painamalla Enteriä. Automaattinen summa -toiminto sisältää kaikki yleisimmät funktiot.
</t>
  </si>
  <si>
    <t xml:space="preserve">Kirjoita soluun C36 =C28&amp;" "&amp;TEKSTI(D28;"P\.K\.VVVV"). P\.K\.VVVV on Yhdysvalloissa käytetty päivämäärämuotoilu (esimerkiksi 25.09.2017).
</t>
  </si>
  <si>
    <t xml:space="preserve">Kirjoita soluun C37 =C29&amp;" "&amp;TEKSTI(D29;"T:MM"). T:MM on Yhdysvalloissa käytetty ajan esitysmuoto (esimerkiksi 13:30).
</t>
  </si>
  <si>
    <t xml:space="preserve">Kokeile toista esimerkkiä solun D12 kaavalla. Aloitit kaavalla =JOS(C12&lt;100;"Pienempi kuin 100";"Suurempi tai yhtä suuri kuin 100"). Mitä tapahtuu, jos annat solun C12 arvoksi luvun, joka on suurempi kuin 100?
</t>
  </si>
  <si>
    <t>Olemme lisänneet soluun F33 kaavan =JOS(E33="Kyllä";F31*Myyntivero;0), jossa olemme määrittäneet nimetyn alueen, jonka nimi on Myyntivero ja jonka arvo on 0,0825. Kaavamme sanoo, että jos solun E33 arvo on Kyllä, solu F31 kerrotaan Myyntivero-arvolla, muussa tapauksessa arvoksi palautetaan 0.
Kokeile vaihtaa solun E33 Kyllä-arvo Ei-arvoksi. Näin näet, miten laskutoimitus muuttuu.</t>
  </si>
  <si>
    <t xml:space="preserve"> =SUMMA(A1:A10;C1:C10) on kaava, jossa SUMMA on funktion nimi, jossa kaavan argumentit ovat sulkeissa ja jossa A1:A10;C1:C10 ovat funktion solualueet pilkulla erotettuna.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</si>
</sst>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d\.m\.yy;@"/>
    <numFmt numFmtId="167" formatCode="#,##0.00\ &quot;€&quot;;[Red]#,##0.00\ &quot;€&quot;"/>
    <numFmt numFmtId="168" formatCode="h:mm;@"/>
    <numFmt numFmtId="169" formatCode="h:mm:ss;@"/>
  </numFmts>
  <fonts count="47"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b/>
      <sz val="11"/>
      <color theme="4"/>
      <name val="Segoe UI Black"/>
      <family val="2"/>
    </font>
    <font>
      <b/>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s>
  <fills count="38">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
      <left/>
      <right/>
      <top/>
      <bottom style="thin">
        <color theme="0" tint="-0.499984740745262"/>
      </bottom>
      <diagonal/>
    </border>
    <border>
      <left/>
      <right/>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6" fillId="0" borderId="0" applyFill="0" applyBorder="0">
      <alignment wrapText="1"/>
    </xf>
    <xf numFmtId="0" fontId="3" fillId="0" borderId="0"/>
    <xf numFmtId="0" fontId="7" fillId="2" borderId="0" applyNumberFormat="0" applyProtection="0">
      <alignment horizontal="left" wrapText="1" indent="4"/>
    </xf>
    <xf numFmtId="0" fontId="6" fillId="2" borderId="0" applyNumberFormat="0" applyProtection="0">
      <alignment horizontal="left" wrapText="1" indent="4"/>
    </xf>
    <xf numFmtId="0" fontId="8" fillId="0" borderId="0"/>
    <xf numFmtId="0" fontId="8" fillId="3" borderId="0" applyNumberFormat="0" applyBorder="0" applyProtection="0"/>
    <xf numFmtId="0" fontId="3" fillId="4" borderId="0"/>
    <xf numFmtId="0" fontId="3" fillId="5" borderId="1"/>
    <xf numFmtId="0" fontId="3" fillId="4" borderId="2"/>
    <xf numFmtId="0" fontId="3" fillId="0" borderId="0"/>
    <xf numFmtId="0" fontId="3" fillId="4" borderId="0"/>
    <xf numFmtId="0" fontId="3" fillId="5" borderId="1"/>
    <xf numFmtId="0" fontId="3" fillId="4" borderId="2"/>
    <xf numFmtId="0" fontId="3" fillId="0" borderId="0"/>
    <xf numFmtId="0" fontId="21" fillId="0" borderId="0" applyNumberFormat="0" applyFill="0" applyBorder="0" applyAlignment="0" applyProtection="0"/>
    <xf numFmtId="0" fontId="3" fillId="4" borderId="0"/>
    <xf numFmtId="0" fontId="3" fillId="5" borderId="1"/>
    <xf numFmtId="0" fontId="3" fillId="4" borderId="2"/>
    <xf numFmtId="0" fontId="33"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34" fillId="0" borderId="0" applyNumberFormat="0" applyFill="0" applyBorder="0" applyAlignment="0" applyProtection="0"/>
    <xf numFmtId="0" fontId="35" fillId="0" borderId="14" applyNumberFormat="0" applyFill="0" applyAlignment="0" applyProtection="0"/>
    <xf numFmtId="0" fontId="36" fillId="0" borderId="15" applyNumberFormat="0" applyFill="0" applyAlignment="0" applyProtection="0"/>
    <xf numFmtId="0" fontId="37" fillId="0" borderId="16" applyNumberFormat="0" applyFill="0" applyAlignment="0" applyProtection="0"/>
    <xf numFmtId="0" fontId="37" fillId="0" borderId="0" applyNumberFormat="0" applyFill="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17" applyNumberFormat="0" applyAlignment="0" applyProtection="0"/>
    <xf numFmtId="0" fontId="42" fillId="11" borderId="18" applyNumberFormat="0" applyAlignment="0" applyProtection="0"/>
    <xf numFmtId="0" fontId="43" fillId="11" borderId="17" applyNumberFormat="0" applyAlignment="0" applyProtection="0"/>
    <xf numFmtId="0" fontId="44" fillId="0" borderId="19" applyNumberFormat="0" applyFill="0" applyAlignment="0" applyProtection="0"/>
    <xf numFmtId="0" fontId="18" fillId="12" borderId="20" applyNumberFormat="0" applyAlignment="0" applyProtection="0"/>
    <xf numFmtId="0" fontId="45" fillId="0" borderId="0" applyNumberFormat="0" applyFill="0" applyBorder="0" applyAlignment="0" applyProtection="0"/>
    <xf numFmtId="0" fontId="16" fillId="13" borderId="1" applyNumberFormat="0" applyFont="0" applyAlignment="0" applyProtection="0"/>
    <xf numFmtId="0" fontId="46" fillId="0" borderId="0" applyNumberFormat="0" applyFill="0" applyBorder="0" applyAlignment="0" applyProtection="0"/>
    <xf numFmtId="0" fontId="10" fillId="0" borderId="21" applyNumberFormat="0" applyFill="0" applyAlignment="0" applyProtection="0"/>
    <xf numFmtId="0" fontId="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8"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cellStyleXfs>
  <cellXfs count="134">
    <xf numFmtId="0" fontId="0" fillId="0" borderId="0" xfId="0"/>
    <xf numFmtId="0" fontId="3" fillId="0" borderId="0" xfId="2"/>
    <xf numFmtId="0" fontId="7" fillId="2" borderId="0" xfId="3">
      <alignment horizontal="left" wrapText="1" indent="4"/>
    </xf>
    <xf numFmtId="0" fontId="6" fillId="2" borderId="0" xfId="4">
      <alignment horizontal="left" wrapText="1" indent="4"/>
    </xf>
    <xf numFmtId="0" fontId="3" fillId="0" borderId="0" xfId="2" applyAlignment="1">
      <alignment horizontal="left"/>
    </xf>
    <xf numFmtId="0" fontId="9" fillId="0" borderId="0" xfId="0" applyFont="1"/>
    <xf numFmtId="0" fontId="9" fillId="0" borderId="0" xfId="0" applyFont="1" applyAlignment="1">
      <alignment horizontal="left" indent="1"/>
    </xf>
    <xf numFmtId="0" fontId="8" fillId="3" borderId="0" xfId="6"/>
    <xf numFmtId="0" fontId="8" fillId="3" borderId="0" xfId="6" applyAlignment="1">
      <alignment horizontal="right"/>
    </xf>
    <xf numFmtId="0" fontId="8" fillId="0" borderId="0" xfId="5"/>
    <xf numFmtId="0" fontId="10" fillId="0" borderId="0" xfId="2" applyFont="1" applyAlignment="1">
      <alignment horizontal="left"/>
    </xf>
    <xf numFmtId="0" fontId="8" fillId="3" borderId="0" xfId="6" applyAlignment="1">
      <alignment horizontal="left"/>
    </xf>
    <xf numFmtId="14" fontId="0" fillId="0" borderId="0" xfId="0" applyNumberFormat="1"/>
    <xf numFmtId="0" fontId="3" fillId="4" borderId="0" xfId="11"/>
    <xf numFmtId="0" fontId="11" fillId="0" borderId="0" xfId="0" applyFont="1"/>
    <xf numFmtId="0" fontId="11" fillId="0" borderId="0" xfId="2" applyFont="1" applyAlignment="1">
      <alignment horizontal="left"/>
    </xf>
    <xf numFmtId="0" fontId="11" fillId="0" borderId="0" xfId="5" applyFont="1"/>
    <xf numFmtId="0" fontId="12" fillId="0" borderId="0" xfId="0" applyFont="1"/>
    <xf numFmtId="0" fontId="13" fillId="0" borderId="0" xfId="2" applyFont="1"/>
    <xf numFmtId="0" fontId="15" fillId="0" borderId="0" xfId="0" applyFont="1"/>
    <xf numFmtId="0" fontId="13" fillId="0" borderId="0" xfId="2" applyFont="1" applyAlignment="1">
      <alignment horizontal="left"/>
    </xf>
    <xf numFmtId="0" fontId="16" fillId="0" borderId="0" xfId="0" applyFont="1"/>
    <xf numFmtId="0" fontId="14" fillId="0" borderId="0" xfId="5" applyFont="1"/>
    <xf numFmtId="0" fontId="10" fillId="0" borderId="0" xfId="2" applyFont="1" applyAlignment="1">
      <alignment horizontal="right"/>
    </xf>
    <xf numFmtId="0" fontId="8" fillId="0" borderId="0" xfId="2" applyFont="1" applyAlignment="1">
      <alignment horizontal="left"/>
    </xf>
    <xf numFmtId="0" fontId="17" fillId="0" borderId="0" xfId="0" applyFont="1"/>
    <xf numFmtId="0" fontId="17" fillId="0" borderId="0" xfId="0" quotePrefix="1" applyFont="1"/>
    <xf numFmtId="0" fontId="17" fillId="0" borderId="0" xfId="0" applyFont="1" applyAlignment="1">
      <alignment wrapText="1"/>
    </xf>
    <xf numFmtId="0" fontId="18" fillId="3" borderId="0" xfId="6" applyFont="1" applyAlignment="1">
      <alignment horizontal="left"/>
    </xf>
    <xf numFmtId="0" fontId="18" fillId="3" borderId="0" xfId="6" applyFont="1" applyAlignment="1">
      <alignment horizontal="right"/>
    </xf>
    <xf numFmtId="0" fontId="0" fillId="0" borderId="0" xfId="0" applyAlignment="1">
      <alignment vertical="center"/>
    </xf>
    <xf numFmtId="0" fontId="18" fillId="3" borderId="0" xfId="6" applyFont="1"/>
    <xf numFmtId="0" fontId="3" fillId="0" borderId="0" xfId="14"/>
    <xf numFmtId="0" fontId="19" fillId="0" borderId="0" xfId="14" applyFont="1"/>
    <xf numFmtId="0" fontId="20" fillId="0" borderId="0" xfId="14" applyFont="1" applyAlignment="1">
      <alignment vertical="center"/>
    </xf>
    <xf numFmtId="0" fontId="8" fillId="0" borderId="0" xfId="5" applyAlignment="1">
      <alignment wrapText="1"/>
    </xf>
    <xf numFmtId="0" fontId="5" fillId="0" borderId="0" xfId="2" applyFont="1"/>
    <xf numFmtId="0" fontId="5" fillId="0" borderId="0" xfId="2" applyFont="1" applyAlignment="1">
      <alignment horizontal="left"/>
    </xf>
    <xf numFmtId="0" fontId="5" fillId="0" borderId="0" xfId="2" applyFont="1" applyAlignment="1">
      <alignment horizontal="right"/>
    </xf>
    <xf numFmtId="0" fontId="5" fillId="4" borderId="0" xfId="7" applyFont="1"/>
    <xf numFmtId="0" fontId="5" fillId="4" borderId="0" xfId="7" applyFont="1" applyAlignment="1">
      <alignment horizontal="right"/>
    </xf>
    <xf numFmtId="0" fontId="5" fillId="5" borderId="1" xfId="8" applyFont="1" applyAlignment="1">
      <alignment horizontal="right"/>
    </xf>
    <xf numFmtId="0" fontId="9" fillId="0" borderId="0" xfId="0" applyFont="1" applyAlignment="1">
      <alignment horizontal="center"/>
    </xf>
    <xf numFmtId="0" fontId="5" fillId="0" borderId="0" xfId="2" applyFont="1" applyAlignment="1">
      <alignment horizontal="left" indent="1"/>
    </xf>
    <xf numFmtId="0" fontId="9" fillId="0" borderId="0" xfId="0" applyFont="1" applyAlignment="1">
      <alignment horizontal="left" indent="2"/>
    </xf>
    <xf numFmtId="0" fontId="5" fillId="4" borderId="2" xfId="9" applyFont="1"/>
    <xf numFmtId="0" fontId="5" fillId="5" borderId="1" xfId="8" applyFont="1" applyAlignment="1">
      <alignment horizontal="right" vertical="center"/>
    </xf>
    <xf numFmtId="0" fontId="5" fillId="0" borderId="0" xfId="2" applyFont="1" applyAlignment="1">
      <alignment horizontal="center"/>
    </xf>
    <xf numFmtId="0" fontId="5" fillId="0" borderId="0" xfId="2" quotePrefix="1" applyFont="1" applyAlignment="1">
      <alignment horizontal="left"/>
    </xf>
    <xf numFmtId="0" fontId="5" fillId="0" borderId="0" xfId="2" applyFont="1" applyAlignment="1">
      <alignment horizontal="left" indent="2"/>
    </xf>
    <xf numFmtId="0" fontId="5" fillId="0" borderId="0" xfId="10" applyFont="1" applyAlignment="1">
      <alignment horizontal="left" indent="1"/>
    </xf>
    <xf numFmtId="0" fontId="5" fillId="4" borderId="2" xfId="13" applyFont="1"/>
    <xf numFmtId="0" fontId="5" fillId="4" borderId="2" xfId="9" applyFont="1" applyAlignment="1">
      <alignment horizontal="center" vertical="center"/>
    </xf>
    <xf numFmtId="0" fontId="5" fillId="4" borderId="2" xfId="9" applyFont="1" applyAlignment="1">
      <alignment horizontal="left"/>
    </xf>
    <xf numFmtId="0" fontId="3" fillId="5" borderId="1" xfId="8"/>
    <xf numFmtId="0" fontId="0" fillId="0" borderId="3" xfId="0" applyBorder="1" applyAlignment="1">
      <alignment vertical="center"/>
    </xf>
    <xf numFmtId="0" fontId="3" fillId="5" borderId="1" xfId="17"/>
    <xf numFmtId="0" fontId="22" fillId="0" borderId="0" xfId="0" applyFont="1"/>
    <xf numFmtId="0" fontId="3" fillId="4" borderId="0" xfId="16"/>
    <xf numFmtId="0" fontId="21" fillId="0" borderId="0" xfId="15"/>
    <xf numFmtId="0" fontId="23" fillId="2" borderId="0" xfId="27" applyFont="1" applyFill="1" applyBorder="1" applyAlignment="1">
      <alignment horizontal="left" indent="1"/>
    </xf>
    <xf numFmtId="0" fontId="18" fillId="3" borderId="4" xfId="6" applyFont="1" applyBorder="1" applyAlignment="1">
      <alignment horizontal="left" vertical="center"/>
    </xf>
    <xf numFmtId="0" fontId="18" fillId="3" borderId="4" xfId="6" applyFont="1" applyBorder="1" applyAlignment="1">
      <alignment horizontal="right" vertical="center"/>
    </xf>
    <xf numFmtId="0" fontId="0" fillId="6" borderId="4" xfId="0" applyFill="1" applyBorder="1" applyAlignment="1">
      <alignment vertical="center"/>
    </xf>
    <xf numFmtId="0" fontId="24" fillId="0" borderId="0" xfId="0" applyFont="1" applyAlignment="1">
      <alignment horizontal="centerContinuous" vertical="center"/>
    </xf>
    <xf numFmtId="0" fontId="16" fillId="0" borderId="0" xfId="0" applyFont="1" applyAlignment="1">
      <alignment horizontal="centerContinuous"/>
    </xf>
    <xf numFmtId="0" fontId="8" fillId="3" borderId="0" xfId="6" applyAlignment="1">
      <alignment horizontal="center" vertical="center"/>
    </xf>
    <xf numFmtId="0" fontId="26" fillId="0" borderId="0" xfId="10" applyFont="1"/>
    <xf numFmtId="0" fontId="27" fillId="0" borderId="0" xfId="0" applyFont="1" applyAlignment="1">
      <alignment horizontal="centerContinuous" vertical="center"/>
    </xf>
    <xf numFmtId="0" fontId="28" fillId="0" borderId="0" xfId="10" applyFont="1" applyAlignment="1">
      <alignment horizontal="centerContinuous"/>
    </xf>
    <xf numFmtId="0" fontId="28" fillId="0" borderId="0" xfId="10" applyFont="1"/>
    <xf numFmtId="0" fontId="25" fillId="3" borderId="0" xfId="6" applyFont="1"/>
    <xf numFmtId="0" fontId="25" fillId="3" borderId="0" xfId="6" applyFont="1" applyAlignment="1">
      <alignment horizontal="right"/>
    </xf>
    <xf numFmtId="0" fontId="29" fillId="0" borderId="0" xfId="10" applyFont="1"/>
    <xf numFmtId="0" fontId="28" fillId="0" borderId="0" xfId="10" applyFont="1" applyAlignment="1">
      <alignment horizontal="left"/>
    </xf>
    <xf numFmtId="0" fontId="29" fillId="0" borderId="0" xfId="10" applyFont="1" applyAlignment="1">
      <alignment horizontal="left"/>
    </xf>
    <xf numFmtId="0" fontId="30" fillId="0" borderId="0" xfId="0" applyFont="1"/>
    <xf numFmtId="0" fontId="28" fillId="4" borderId="2" xfId="13" applyFont="1"/>
    <xf numFmtId="0" fontId="28" fillId="5" borderId="1" xfId="12" applyFont="1" applyAlignment="1">
      <alignment horizontal="right"/>
    </xf>
    <xf numFmtId="0" fontId="5" fillId="0" borderId="0" xfId="2" applyFont="1" applyAlignment="1">
      <alignment horizontal="centerContinuous"/>
    </xf>
    <xf numFmtId="0" fontId="0" fillId="0" borderId="0" xfId="0" applyAlignment="1">
      <alignment horizontal="centerContinuous"/>
    </xf>
    <xf numFmtId="0" fontId="8" fillId="0" borderId="0" xfId="5" applyAlignment="1">
      <alignment horizontal="centerContinuous"/>
    </xf>
    <xf numFmtId="0" fontId="3" fillId="4" borderId="2" xfId="9"/>
    <xf numFmtId="0" fontId="4" fillId="4" borderId="2" xfId="9"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8" fillId="0" borderId="0" xfId="2" applyFont="1" applyAlignment="1">
      <alignment horizontal="left" wrapText="1"/>
    </xf>
    <xf numFmtId="0" fontId="11" fillId="0" borderId="0" xfId="0" applyFont="1" applyAlignment="1">
      <alignment wrapText="1"/>
    </xf>
    <xf numFmtId="0" fontId="11" fillId="0" borderId="0" xfId="2" applyFont="1" applyAlignment="1">
      <alignment horizontal="left" wrapText="1"/>
    </xf>
    <xf numFmtId="0" fontId="31" fillId="0" borderId="0" xfId="0" applyFont="1"/>
    <xf numFmtId="0" fontId="27" fillId="0" borderId="0" xfId="0" applyFont="1" applyAlignment="1">
      <alignment horizontal="center" vertical="center"/>
    </xf>
    <xf numFmtId="0" fontId="27"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3" fillId="5" borderId="5" xfId="17" applyBorder="1"/>
    <xf numFmtId="0" fontId="3" fillId="4" borderId="6" xfId="16" applyBorder="1" applyAlignment="1">
      <alignment horizontal="left"/>
    </xf>
    <xf numFmtId="0" fontId="3" fillId="4" borderId="6" xfId="7" applyBorder="1"/>
    <xf numFmtId="0" fontId="3" fillId="4" borderId="2" xfId="13"/>
    <xf numFmtId="0" fontId="28" fillId="5" borderId="7" xfId="12" applyFont="1" applyBorder="1"/>
    <xf numFmtId="0" fontId="28" fillId="4" borderId="6" xfId="11" applyFont="1" applyBorder="1"/>
    <xf numFmtId="0" fontId="28" fillId="4" borderId="8" xfId="11" applyFont="1" applyBorder="1"/>
    <xf numFmtId="0" fontId="3" fillId="5" borderId="10" xfId="12" applyBorder="1"/>
    <xf numFmtId="0" fontId="5" fillId="5" borderId="7" xfId="8" applyFont="1" applyBorder="1" applyAlignment="1">
      <alignment horizontal="right"/>
    </xf>
    <xf numFmtId="0" fontId="5" fillId="4" borderId="6" xfId="7" applyFont="1" applyBorder="1"/>
    <xf numFmtId="0" fontId="5" fillId="4" borderId="6" xfId="7" applyFont="1" applyBorder="1" applyAlignment="1">
      <alignment horizontal="right"/>
    </xf>
    <xf numFmtId="0" fontId="5" fillId="4" borderId="6" xfId="7" applyFont="1" applyBorder="1" applyAlignment="1">
      <alignment horizontal="left"/>
    </xf>
    <xf numFmtId="0" fontId="3" fillId="4" borderId="11" xfId="9" applyBorder="1"/>
    <xf numFmtId="0" fontId="3" fillId="5" borderId="10" xfId="8" applyBorder="1"/>
    <xf numFmtId="0" fontId="4" fillId="4" borderId="6" xfId="7" applyFont="1" applyBorder="1"/>
    <xf numFmtId="0" fontId="3" fillId="4" borderId="1" xfId="7" applyBorder="1"/>
    <xf numFmtId="0" fontId="10" fillId="0" borderId="9" xfId="10" applyFont="1" applyBorder="1" applyAlignment="1">
      <alignment horizontal="left"/>
    </xf>
    <xf numFmtId="0" fontId="28" fillId="5" borderId="1" xfId="12" applyFont="1"/>
    <xf numFmtId="0" fontId="8" fillId="0" borderId="0" xfId="10" applyFont="1" applyAlignment="1">
      <alignment horizontal="left" wrapText="1"/>
    </xf>
    <xf numFmtId="0" fontId="8" fillId="0" borderId="0" xfId="0" applyFont="1"/>
    <xf numFmtId="166" fontId="5" fillId="5" borderId="10" xfId="8" applyNumberFormat="1" applyFont="1" applyBorder="1" applyAlignment="1">
      <alignment horizontal="right"/>
    </xf>
    <xf numFmtId="166" fontId="3" fillId="4" borderId="11" xfId="9" applyNumberFormat="1" applyBorder="1"/>
    <xf numFmtId="166" fontId="3" fillId="4" borderId="6" xfId="7" applyNumberFormat="1" applyBorder="1"/>
    <xf numFmtId="167" fontId="0" fillId="6" borderId="4" xfId="0" applyNumberFormat="1" applyFill="1" applyBorder="1" applyAlignment="1">
      <alignment vertical="center"/>
    </xf>
    <xf numFmtId="167" fontId="0" fillId="0" borderId="3" xfId="0" applyNumberFormat="1" applyBorder="1" applyAlignment="1">
      <alignment vertical="center"/>
    </xf>
    <xf numFmtId="167" fontId="0" fillId="0" borderId="0" xfId="0" applyNumberFormat="1" applyAlignment="1">
      <alignment vertical="center"/>
    </xf>
    <xf numFmtId="167" fontId="3" fillId="5" borderId="1" xfId="8" applyNumberFormat="1" applyAlignment="1">
      <alignment vertical="center"/>
    </xf>
    <xf numFmtId="0" fontId="23" fillId="2" borderId="0" xfId="27" applyFont="1" applyFill="1" applyBorder="1" applyAlignment="1">
      <alignment horizontal="left" wrapText="1" indent="1"/>
    </xf>
    <xf numFmtId="0" fontId="2" fillId="4" borderId="6" xfId="7" applyFont="1" applyBorder="1"/>
    <xf numFmtId="168" fontId="3" fillId="5" borderId="10" xfId="8" applyNumberFormat="1" applyBorder="1"/>
    <xf numFmtId="168" fontId="3" fillId="4" borderId="6" xfId="7" applyNumberFormat="1" applyBorder="1"/>
    <xf numFmtId="168" fontId="5" fillId="5" borderId="10" xfId="8" applyNumberFormat="1" applyFont="1" applyBorder="1" applyAlignment="1">
      <alignment horizontal="right"/>
    </xf>
    <xf numFmtId="0" fontId="2" fillId="4" borderId="1" xfId="7" applyFont="1" applyBorder="1"/>
    <xf numFmtId="0" fontId="1" fillId="4" borderId="6" xfId="7" applyFont="1" applyBorder="1"/>
    <xf numFmtId="0" fontId="8" fillId="0" borderId="0" xfId="5" quotePrefix="1"/>
    <xf numFmtId="169" fontId="5" fillId="5" borderId="10" xfId="8" applyNumberFormat="1" applyFont="1" applyBorder="1" applyAlignment="1">
      <alignment horizontal="right"/>
    </xf>
    <xf numFmtId="0" fontId="18" fillId="3" borderId="0" xfId="6" applyFont="1" applyAlignment="1">
      <alignment horizontal="center"/>
    </xf>
    <xf numFmtId="0" fontId="18" fillId="3" borderId="12" xfId="6" applyFont="1" applyBorder="1" applyAlignment="1">
      <alignment horizontal="center"/>
    </xf>
    <xf numFmtId="0" fontId="18" fillId="3" borderId="13" xfId="6" applyFont="1" applyBorder="1" applyAlignment="1">
      <alignment horizontal="center"/>
    </xf>
    <xf numFmtId="0" fontId="18" fillId="3" borderId="13" xfId="6" applyFont="1" applyBorder="1" applyAlignment="1">
      <alignment horizontal="center" vertical="center"/>
    </xf>
  </cellXfs>
  <cellStyles count="66">
    <cellStyle name="20% - Accent1" xfId="43" builtinId="30" customBuiltin="1"/>
    <cellStyle name="20% - Accent2" xfId="47" builtinId="34" customBuiltin="1"/>
    <cellStyle name="20% - Accent3" xfId="51" builtinId="38" customBuiltin="1"/>
    <cellStyle name="20% - Accent4" xfId="55" builtinId="42" customBuiltin="1"/>
    <cellStyle name="20% - Accent5" xfId="59" builtinId="46" customBuiltin="1"/>
    <cellStyle name="20% - Accent6" xfId="63" builtinId="50" customBuiltin="1"/>
    <cellStyle name="40% - Accent1" xfId="44" builtinId="31" customBuiltin="1"/>
    <cellStyle name="40% - Accent2" xfId="48" builtinId="35" customBuiltin="1"/>
    <cellStyle name="40% - Accent3" xfId="52" builtinId="39" customBuiltin="1"/>
    <cellStyle name="40% - Accent4" xfId="56" builtinId="43" customBuiltin="1"/>
    <cellStyle name="40% - Accent5" xfId="60" builtinId="47" customBuiltin="1"/>
    <cellStyle name="40% - Accent6" xfId="64" builtinId="51" customBuiltin="1"/>
    <cellStyle name="60% - Accent1" xfId="45" builtinId="32" customBuiltin="1"/>
    <cellStyle name="60% - Accent2" xfId="49" builtinId="36" customBuiltin="1"/>
    <cellStyle name="60% - Accent3" xfId="53" builtinId="40" customBuiltin="1"/>
    <cellStyle name="60% - Accent4" xfId="57" builtinId="44" customBuiltin="1"/>
    <cellStyle name="60% - Accent5" xfId="61" builtinId="48" customBuiltin="1"/>
    <cellStyle name="60% - Accent6" xfId="65" builtinId="52" customBuiltin="1"/>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Aloitusteksti" xfId="1" xr:uid="{00000000-0005-0000-0000-00000E000000}"/>
    <cellStyle name="Bad" xfId="31" builtinId="27" customBuiltin="1"/>
    <cellStyle name="Calculation" xfId="35" builtinId="22" customBuiltin="1"/>
    <cellStyle name="Check Cell" xfId="37" builtinId="23" customBuiltin="1"/>
    <cellStyle name="Comma" xfId="20" builtinId="3" customBuiltin="1"/>
    <cellStyle name="Comma [0]" xfId="21" builtinId="6" customBuiltin="1"/>
    <cellStyle name="Currency" xfId="22" builtinId="4" customBuiltin="1"/>
    <cellStyle name="Currency [0]" xfId="23" builtinId="7" customBuiltin="1"/>
    <cellStyle name="Explanatory Text" xfId="40" builtinId="53" customBuiltin="1"/>
    <cellStyle name="Followed Hyperlink" xfId="19" builtinId="9" customBuiltin="1"/>
    <cellStyle name="Good" xfId="30" builtinId="26" customBuiltin="1"/>
    <cellStyle name="GrayCell" xfId="7" xr:uid="{00000000-0005-0000-0000-000000000000}"/>
    <cellStyle name="GrayCell 2" xfId="11" xr:uid="{00000000-0005-0000-0000-000001000000}"/>
    <cellStyle name="GrayCell 2 2" xfId="16" xr:uid="{00000000-0005-0000-0000-000002000000}"/>
    <cellStyle name="Heading 1" xfId="26" builtinId="16" customBuiltin="1"/>
    <cellStyle name="Heading 3" xfId="28" builtinId="18" customBuiltin="1"/>
    <cellStyle name="Heading 4" xfId="29" builtinId="19" customBuiltin="1"/>
    <cellStyle name="Hyperlink" xfId="15" builtinId="8" customBuiltin="1"/>
    <cellStyle name="Input" xfId="33" builtinId="20" customBuiltin="1"/>
    <cellStyle name="Linked Cell" xfId="36" builtinId="24" customBuiltin="1"/>
    <cellStyle name="Neutral" xfId="32" builtinId="28" customBuiltin="1"/>
    <cellStyle name="Normaali 2" xfId="2" xr:uid="{00000000-0005-0000-0000-000008000000}"/>
    <cellStyle name="Normaali 2 2" xfId="14" xr:uid="{00000000-0005-0000-0000-000009000000}"/>
    <cellStyle name="Normaali 3" xfId="10" xr:uid="{00000000-0005-0000-0000-00000A000000}"/>
    <cellStyle name="Normal" xfId="0" builtinId="0" customBuiltin="1"/>
    <cellStyle name="Note" xfId="39" builtinId="10" customBuiltin="1"/>
    <cellStyle name="OrangeBorder" xfId="9" xr:uid="{00000000-0005-0000-0000-00000B000000}"/>
    <cellStyle name="OrangeBorder 2" xfId="13" xr:uid="{00000000-0005-0000-0000-00000C000000}"/>
    <cellStyle name="OrangeBorder 3" xfId="18" xr:uid="{00000000-0005-0000-0000-00000D000000}"/>
    <cellStyle name="Otsikko 1 2" xfId="3" xr:uid="{00000000-0005-0000-0000-000003000000}"/>
    <cellStyle name="Otsikko 2" xfId="27" xr:uid="{00000000-0005-0000-0000-00000F000000}"/>
    <cellStyle name="Otsikko 2 2" xfId="4" xr:uid="{00000000-0005-0000-0000-000004000000}"/>
    <cellStyle name="Otsikko 3 2" xfId="6" xr:uid="{00000000-0005-0000-0000-000005000000}"/>
    <cellStyle name="Output" xfId="34" builtinId="21" customBuiltin="1"/>
    <cellStyle name="Percent" xfId="24" builtinId="5" customBuiltin="1"/>
    <cellStyle name="Title" xfId="25" builtinId="15" customBuiltin="1"/>
    <cellStyle name="Total" xfId="41" builtinId="25" customBuiltin="1"/>
    <cellStyle name="Warning Text" xfId="38" builtinId="11" customBuiltin="1"/>
    <cellStyle name="YellowCell" xfId="8" xr:uid="{00000000-0005-0000-0000-000010000000}"/>
    <cellStyle name="YellowCell 2" xfId="12" xr:uid="{00000000-0005-0000-0000-000011000000}"/>
    <cellStyle name="YellowCell 2 2" xfId="17" xr:uid="{00000000-0005-0000-0000-000012000000}"/>
    <cellStyle name="z A -saraketeksti" xfId="5" xr:uid="{00000000-0005-0000-0000-000013000000}"/>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Excel-käyttöliittymä"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worksheet" Target="/xl/worksheets/sheet132.xml" Id="rId13" /><Relationship Type="http://schemas.openxmlformats.org/officeDocument/2006/relationships/worksheet" Target="/xl/worksheets/sheet33.xml" Id="rId3" /><Relationship Type="http://schemas.openxmlformats.org/officeDocument/2006/relationships/worksheet" Target="/xl/worksheets/sheet74.xml" Id="rId7" /><Relationship Type="http://schemas.openxmlformats.org/officeDocument/2006/relationships/worksheet" Target="/xl/worksheets/sheet125.xml" Id="rId12" /><Relationship Type="http://schemas.openxmlformats.org/officeDocument/2006/relationships/calcChain" Target="/xl/calcChain.xml" Id="rId17" /><Relationship Type="http://schemas.openxmlformats.org/officeDocument/2006/relationships/worksheet" Target="/xl/worksheets/sheet26.xml" Id="rId2" /><Relationship Type="http://schemas.openxmlformats.org/officeDocument/2006/relationships/sharedStrings" Target="/xl/sharedStrings.xml" Id="rId16" /><Relationship Type="http://schemas.openxmlformats.org/officeDocument/2006/relationships/worksheet" Target="/xl/worksheets/sheet17.xml" Id="rId1" /><Relationship Type="http://schemas.openxmlformats.org/officeDocument/2006/relationships/worksheet" Target="/xl/worksheets/sheet68.xml" Id="rId6" /><Relationship Type="http://schemas.openxmlformats.org/officeDocument/2006/relationships/worksheet" Target="/xl/worksheets/sheet119.xml" Id="rId11" /><Relationship Type="http://schemas.openxmlformats.org/officeDocument/2006/relationships/worksheet" Target="/xl/worksheets/sheet510.xml" Id="rId5" /><Relationship Type="http://schemas.openxmlformats.org/officeDocument/2006/relationships/styles" Target="/xl/styles.xml" Id="rId15" /><Relationship Type="http://schemas.openxmlformats.org/officeDocument/2006/relationships/worksheet" Target="/xl/worksheets/sheet1011.xml" Id="rId10" /><Relationship Type="http://schemas.openxmlformats.org/officeDocument/2006/relationships/worksheet" Target="/xl/worksheets/sheet412.xml" Id="rId4" /><Relationship Type="http://schemas.openxmlformats.org/officeDocument/2006/relationships/worksheet" Target="/xl/worksheets/sheet913.xml" Id="rId9" /><Relationship Type="http://schemas.openxmlformats.org/officeDocument/2006/relationships/theme" Target="/xl/theme/theme11.xml" Id="rId14" /></Relationships>
</file>

<file path=xl/drawings/_rels/drawing1011.xml.rels>&#65279;<?xml version="1.0" encoding="utf-8"?><Relationships xmlns="http://schemas.openxmlformats.org/package/2006/relationships"><Relationship Type="http://schemas.openxmlformats.org/officeDocument/2006/relationships/image" Target="/xl/media/image2421.png" Id="rId18" /><Relationship Type="http://schemas.openxmlformats.org/officeDocument/2006/relationships/image" Target="/xl/media/image52.svg" Id="rId7" /><Relationship Type="http://schemas.openxmlformats.org/officeDocument/2006/relationships/image" Target="/xl/media/image9.svg" Id="rId2" /><Relationship Type="http://schemas.openxmlformats.org/officeDocument/2006/relationships/image" Target="/xl/media/image8.png" Id="rId1" /><Relationship Type="http://schemas.openxmlformats.org/officeDocument/2006/relationships/image" Target="/xl/media/image42.png" Id="rId6" /><Relationship Type="http://schemas.openxmlformats.org/officeDocument/2006/relationships/image" Target="/xl/media/image204.svg" Id="rId19" /><Relationship Type="http://schemas.openxmlformats.org/officeDocument/2006/relationships/hyperlink" Target="https://support.office.com/fi-FI/article/maxifs-function-dfd611e6-da2c-488a-919b-9b6376b28883?ui=fi-FI&amp;rs=en-001&amp;ad=us" TargetMode="External" Id="rId8" /><Relationship Type="http://schemas.openxmlformats.org/officeDocument/2006/relationships/hyperlink" Target="https://support.office.com/fi-FI/article/sumifs-function-c9e748f5-7ea7-455d-9406-611cebce642b?ui=fi-FI&amp;rs=en-001&amp;ad=us" TargetMode="External" Id="rId13" /><Relationship Type="http://schemas.openxmlformats.org/officeDocument/2006/relationships/hyperlink" Target="#'Ohjattu funktiotoiminto'!A1" TargetMode="External" Id="rId3" /><Relationship Type="http://schemas.openxmlformats.org/officeDocument/2006/relationships/hyperlink" Target="#'Ehdolliset funktiot'!A130" TargetMode="External" Id="rId21" /><Relationship Type="http://schemas.openxmlformats.org/officeDocument/2006/relationships/hyperlink" Target="https://support.office.com/fi-FI/article/countifs-function-dda3dc6e-f74e-4aee-88bc-aa8c2a866842?ui=fi-FI&amp;rs=en-001&amp;ad=us" TargetMode="External" Id="rId12" /><Relationship Type="http://schemas.openxmlformats.org/officeDocument/2006/relationships/hyperlink" Target="https://support.office.com/en-us/article/Create-a-PivotTable-to-analyze-worksheet-data-A9A84538-BFE9-40A9-A8E9-F99134456576" TargetMode="External" Id="rId17" /><Relationship Type="http://schemas.openxmlformats.org/officeDocument/2006/relationships/hyperlink" Target="https://support.office.com/fi-FI/article/create-a-drop-down-list-7693307a-59ef-400a-b769-c5402dce407b?ui=fi-FI&amp;rs=en-001&amp;ad=us" TargetMode="External" Id="rId16" /><Relationship Type="http://schemas.openxmlformats.org/officeDocument/2006/relationships/hyperlink" Target="#'Ehdolliset funktiot'!A85" TargetMode="External" Id="rId20" /><Relationship Type="http://schemas.openxmlformats.org/officeDocument/2006/relationships/hyperlink" Target="https://support.office.com/fi-FI/article/minifs-function-6ca1ddaa-079b-4e74-80cc-72eef32e6599?ui=fi-FI&amp;rs=en-001&amp;ad=us" TargetMode="External" Id="rId11" /><Relationship Type="http://schemas.openxmlformats.org/officeDocument/2006/relationships/hyperlink" Target="https://support.office.com/fi-FI/article/excel-for-windows-training-9bc05390-e94c-46af-a5b3-d7c22f6990bb?ui=fi-FI&amp;rs=en-001&amp;ad=us" TargetMode="External" Id="rId5" /><Relationship Type="http://schemas.openxmlformats.org/officeDocument/2006/relationships/hyperlink" Target="https://support.office.com/fi-FI/article/countif-function-e0de10c6-f885-4e71-abb4-1f464816df34?ui=fi-FI&amp;rs=en-001&amp;ad=us" TargetMode="External" Id="rId15" /><Relationship Type="http://schemas.openxmlformats.org/officeDocument/2006/relationships/hyperlink" Target="https://support.office.com/fi-FI/article/averageif-function-faec8e2e-0dec-4308-af69-f5576d8ac642?ui=fi-FI&amp;rs=en-001&amp;ad=us" TargetMode="External" Id="rId10" /><Relationship Type="http://schemas.openxmlformats.org/officeDocument/2006/relationships/hyperlink" Target="#'Ehdolliset funktiot'!A1" TargetMode="External" Id="rId4" /><Relationship Type="http://schemas.openxmlformats.org/officeDocument/2006/relationships/hyperlink" Target="https://support.office.com/fi-FI/article/averageifs-function-48910c45-1fc0-4389-a028-f7c5c3001690?ui=fi-FI&amp;rs=en-001&amp;ad=us" TargetMode="External" Id="rId9" /><Relationship Type="http://schemas.openxmlformats.org/officeDocument/2006/relationships/hyperlink" Target="https://support.office.com/fi-FI/article/sumif-function-169b8c99-c05c-4483-a712-1697a653039b?ui=fi-FI&amp;rs=en-001&amp;ad=us" TargetMode="External" Id="rId14" /><Relationship Type="http://schemas.openxmlformats.org/officeDocument/2006/relationships/hyperlink" Target="#'Ehdolliset funktiot'!A138" TargetMode="External" Id="rId22" /></Relationships>
</file>

<file path=xl/drawings/_rels/drawing119.xml.rels>&#65279;<?xml version="1.0" encoding="utf-8"?><Relationships xmlns="http://schemas.openxmlformats.org/package/2006/relationships"><Relationship Type="http://schemas.openxmlformats.org/officeDocument/2006/relationships/image" Target="/xl/media/image9.svg" Id="rId13" /><Relationship Type="http://schemas.openxmlformats.org/officeDocument/2006/relationships/image" Target="/xl/media/image8.png" Id="rId12" /><Relationship Type="http://schemas.openxmlformats.org/officeDocument/2006/relationships/image" Target="/xl/media/image76.svg" Id="rId2" /><Relationship Type="http://schemas.openxmlformats.org/officeDocument/2006/relationships/image" Target="/xl/media/image68.png" Id="rId1" /><Relationship Type="http://schemas.openxmlformats.org/officeDocument/2006/relationships/image" Target="/xl/media/image2520.png" Id="rId11" /><Relationship Type="http://schemas.openxmlformats.org/officeDocument/2006/relationships/image" Target="/xl/media/image52.svg" Id="rId5" /><Relationship Type="http://schemas.openxmlformats.org/officeDocument/2006/relationships/image" Target="/xl/media/image42.png" Id="rId4" /><Relationship Type="http://schemas.openxmlformats.org/officeDocument/2006/relationships/hyperlink" Target="https://support.office.com/fi-FI/article/excel-functions-alphabetical-b3944572-255d-4efb-bb96-c6d90033e188?ui=fi-FI&amp;rs=en-001&amp;ad=us" TargetMode="External" Id="rId8" /><Relationship Type="http://schemas.openxmlformats.org/officeDocument/2006/relationships/hyperlink" Target="https://support.office.com/fi-FI/article/overview-of-formulas-in-excel-ecfdc708-9162-49e8-b993-c311f47ca173?ui=fi-FI&amp;rs=en-001&amp;ad=us" TargetMode="External" Id="rId3" /><Relationship Type="http://schemas.openxmlformats.org/officeDocument/2006/relationships/hyperlink" Target="https://support.office.com/fi-FI/article/excel-for-windows-training-9bc05390-e94c-46af-a5b3-d7c22f6990bb?ui=fi-FI&amp;rs=en-001&amp;ad=us" TargetMode="External" Id="rId7" /><Relationship Type="http://schemas.openxmlformats.org/officeDocument/2006/relationships/hyperlink" Target="https://support.office.com/fi-FI/article/excel-functions-by-category-5f91f4e9-7b42-46d2-9bd1-63f26a86c0eb?ui=fi-FI&amp;rs=en-001&amp;ad=us" TargetMode="External" Id="rId6" /><Relationship Type="http://schemas.openxmlformats.org/officeDocument/2006/relationships/hyperlink" Target="#'Kaavojen virheet'!A1" TargetMode="External" Id="rId10" /><Relationship Type="http://schemas.openxmlformats.org/officeDocument/2006/relationships/hyperlink" Target="#'Ehdolliset funktiot'!A1" TargetMode="External" Id="rId9" /></Relationships>
</file>

<file path=xl/drawings/_rels/drawing125.xml.rels>&#65279;<?xml version="1.0" encoding="utf-8"?><Relationships xmlns="http://schemas.openxmlformats.org/package/2006/relationships"><Relationship Type="http://schemas.openxmlformats.org/officeDocument/2006/relationships/image" Target="/xl/media/image9.svg" Id="rId8" /><Relationship Type="http://schemas.openxmlformats.org/officeDocument/2006/relationships/image" Target="/xl/media/image8.png" Id="rId7" /><Relationship Type="http://schemas.openxmlformats.org/officeDocument/2006/relationships/image" Target="/xl/media/image2713.png" Id="rId2" /><Relationship Type="http://schemas.openxmlformats.org/officeDocument/2006/relationships/image" Target="/xl/media/image2614.png" Id="rId1" /><Relationship Type="http://schemas.openxmlformats.org/officeDocument/2006/relationships/image" Target="/xl/media/image239.svg" Id="rId6" /><Relationship Type="http://schemas.openxmlformats.org/officeDocument/2006/relationships/image" Target="/xl/media/image52.svg" Id="rId11" /><Relationship Type="http://schemas.openxmlformats.org/officeDocument/2006/relationships/image" Target="/xl/media/image2215.png" Id="rId5" /><Relationship Type="http://schemas.openxmlformats.org/officeDocument/2006/relationships/image" Target="/xl/media/image42.png" Id="rId10" /><Relationship Type="http://schemas.openxmlformats.org/officeDocument/2006/relationships/hyperlink" Target="https://support.office.com/fi-FI/article/excel-for-windows-training-9bc05390-e94c-46af-a5b3-d7c22f6990bb?ui=fi-FI&amp;rs=en-001&amp;ad=us" TargetMode="External" Id="rId13" /><Relationship Type="http://schemas.openxmlformats.org/officeDocument/2006/relationships/hyperlink" Target="#'Ohjattu funktiotoiminto'!A1" TargetMode="External" Id="rId3" /><Relationship Type="http://schemas.openxmlformats.org/officeDocument/2006/relationships/hyperlink" Target="https://support.office.com/fi-FI/article/how-to-avoid-broken-formulas-8309381d-33e8-42f6-b889-84ef6df1d586?ui=fi-FI&amp;rs=en-001&amp;ad=us" TargetMode="External" Id="rId12" /><Relationship Type="http://schemas.openxmlformats.org/officeDocument/2006/relationships/hyperlink" Target="#'Lis&#228;tiedot'!A1" TargetMode="External" Id="rId4" /><Relationship Type="http://schemas.openxmlformats.org/officeDocument/2006/relationships/hyperlink" Target="https://support.office.com/fi-FI/article/detect-errors-in-formulas-3a8acca5-1d61-4702-80e0-99a36a2822c1?ui=fi-FI&amp;rs=en-001&amp;ad=us" TargetMode="External" Id="rId9" /><Relationship Type="http://schemas.openxmlformats.org/officeDocument/2006/relationships/hyperlink" Target="https://support.office.com/fi-FI/article/evaluate-a-nested-formula-one-step-at-a-time-59a201ae-d1dc-4b15-8586-a70aa409b8a7?ui=fi-FI&amp;rs=en-001&amp;ad=us" TargetMode="External" Id="rId14" /></Relationships>
</file>

<file path=xl/drawings/_rels/drawing132.xml.rels>&#65279;<?xml version="1.0" encoding="utf-8"?><Relationships xmlns="http://schemas.openxmlformats.org/package/2006/relationships"><Relationship Type="http://schemas.openxmlformats.org/officeDocument/2006/relationships/image" Target="/xl/media/image286.png" Id="rId3" /><Relationship Type="http://schemas.openxmlformats.org/officeDocument/2006/relationships/image" Target="/xl/media/image305.svg" Id="rId5" /><Relationship Type="http://schemas.openxmlformats.org/officeDocument/2006/relationships/image" Target="/xl/media/image297.png" Id="rId4" /><Relationship Type="http://schemas.openxmlformats.org/officeDocument/2006/relationships/hyperlink" Target="https://support.office.com/fi-FI/article/what-s-new-in-excel-for-office-365-5fdb9208-ff33-45b6-9e08-1f5cdb3a6c73?ui=fi-FI&amp;rs=en-001&amp;ad=us" TargetMode="External" Id="rId2" /><Relationship Type="http://schemas.openxmlformats.org/officeDocument/2006/relationships/hyperlink" Target="https://techcommunity.microsoft.com/t5/excel/ct-p/excel_cat" TargetMode="External" Id="rId1" /></Relationships>
</file>

<file path=xl/drawings/_rels/drawing17.xml.rels>&#65279;<?xml version="1.0" encoding="utf-8"?><Relationships xmlns="http://schemas.openxmlformats.org/package/2006/relationships"><Relationship Type="http://schemas.openxmlformats.org/officeDocument/2006/relationships/image" Target="/xl/media/image119.png" Id="rId1" /><Relationship Type="http://schemas.openxmlformats.org/officeDocument/2006/relationships/hyperlink" Target="#'Perusasiat'!A1" TargetMode="External" Id="rId2" /></Relationships>
</file>

<file path=xl/drawings/_rels/drawing26.xml.rels>&#65279;<?xml version="1.0" encoding="utf-8"?><Relationships xmlns="http://schemas.openxmlformats.org/package/2006/relationships"><Relationship Type="http://schemas.openxmlformats.org/officeDocument/2006/relationships/image" Target="/xl/media/image52.svg" Id="rId8" /><Relationship Type="http://schemas.openxmlformats.org/officeDocument/2006/relationships/image" Target="/xl/media/image68.png" Id="rId13" /><Relationship Type="http://schemas.openxmlformats.org/officeDocument/2006/relationships/image" Target="/xl/media/image1116.png" Id="rId18" /><Relationship Type="http://schemas.openxmlformats.org/officeDocument/2006/relationships/image" Target="/xl/media/image42.png" Id="rId7" /><Relationship Type="http://schemas.openxmlformats.org/officeDocument/2006/relationships/image" Target="/xl/media/image1017.png" Id="rId17" /><Relationship Type="http://schemas.openxmlformats.org/officeDocument/2006/relationships/image" Target="/xl/media/image9.svg" Id="rId16" /><Relationship Type="http://schemas.openxmlformats.org/officeDocument/2006/relationships/image" Target="/xl/media/image37.svg" Id="rId5" /><Relationship Type="http://schemas.openxmlformats.org/officeDocument/2006/relationships/image" Target="/xl/media/image8.png" Id="rId15" /><Relationship Type="http://schemas.openxmlformats.org/officeDocument/2006/relationships/image" Target="/xl/media/image1218.png" Id="rId19" /><Relationship Type="http://schemas.openxmlformats.org/officeDocument/2006/relationships/image" Target="/xl/media/image211.png" Id="rId4" /><Relationship Type="http://schemas.openxmlformats.org/officeDocument/2006/relationships/image" Target="/xl/media/image76.svg" Id="rId14" /><Relationship Type="http://schemas.openxmlformats.org/officeDocument/2006/relationships/hyperlink" Target="#Aloitus!A1" TargetMode="External" Id="rId3" /><Relationship Type="http://schemas.openxmlformats.org/officeDocument/2006/relationships/hyperlink" Target="https://support.office.com/fi-FI/article/excel-for-windows-training-9bc05390-e94c-46af-a5b3-d7c22f6990bb?ui=fi-FI&amp;rs=en-001&amp;ad=us" TargetMode="External" Id="rId12" /><Relationship Type="http://schemas.openxmlformats.org/officeDocument/2006/relationships/hyperlink" Target="#'Funktioiden esittely'!A1" TargetMode="External" Id="rId2" /><Relationship Type="http://schemas.openxmlformats.org/officeDocument/2006/relationships/hyperlink" Target="#Perusasiat!A60" TargetMode="External" Id="rId1" /><Relationship Type="http://schemas.openxmlformats.org/officeDocument/2006/relationships/hyperlink" Target="https://aka.ms/AA223qo" TargetMode="External" Id="rId6" /><Relationship Type="http://schemas.openxmlformats.org/officeDocument/2006/relationships/hyperlink" Target="https://support.office.com/fi-FI/article/excel-functions-alphabetical-b3944572-255d-4efb-bb96-c6d90033e188?ui=fi-FI&amp;rs=en-001&amp;ad=us" TargetMode="External" Id="rId11" /><Relationship Type="http://schemas.openxmlformats.org/officeDocument/2006/relationships/hyperlink" Target="https://support.office.com/fi-FI/article/excel-functions-by-category-5f91f4e9-7b42-46d2-9bd1-63f26a86c0eb?ui=fi-FI&amp;rs=en-001&amp;ad=us" TargetMode="External" Id="rId10" /><Relationship Type="http://schemas.openxmlformats.org/officeDocument/2006/relationships/hyperlink" Target="https://support.office.com/fi-FI/article/overview-of-formulas-in-excel-ecfdc708-9162-49e8-b993-c311f47ca173?ui=fi-FI&amp;rs=en-001&amp;ad=us" TargetMode="External" Id="rId9" /></Relationships>
</file>

<file path=xl/drawings/_rels/drawing33.xml.rels>&#65279;<?xml version="1.0" encoding="utf-8"?><Relationships xmlns="http://schemas.openxmlformats.org/package/2006/relationships"><Relationship Type="http://schemas.openxmlformats.org/officeDocument/2006/relationships/image" Target="/xl/media/image76.svg" Id="rId13" /><Relationship Type="http://schemas.openxmlformats.org/officeDocument/2006/relationships/image" Target="/xl/media/image68.png" Id="rId12" /><Relationship Type="http://schemas.openxmlformats.org/officeDocument/2006/relationships/image" Target="/xl/media/image169.png" Id="rId16" /><Relationship Type="http://schemas.openxmlformats.org/officeDocument/2006/relationships/image" Target="/xl/media/image1510.png" Id="rId11" /><Relationship Type="http://schemas.openxmlformats.org/officeDocument/2006/relationships/image" Target="/xl/media/image52.svg" Id="rId5" /><Relationship Type="http://schemas.openxmlformats.org/officeDocument/2006/relationships/image" Target="/xl/media/image37.svg" Id="rId15" /><Relationship Type="http://schemas.openxmlformats.org/officeDocument/2006/relationships/image" Target="/xl/media/image143.svg" Id="rId10" /><Relationship Type="http://schemas.openxmlformats.org/officeDocument/2006/relationships/image" Target="/xl/media/image42.png" Id="rId4" /><Relationship Type="http://schemas.openxmlformats.org/officeDocument/2006/relationships/image" Target="/xl/media/image134.png" Id="rId9" /><Relationship Type="http://schemas.openxmlformats.org/officeDocument/2006/relationships/image" Target="/xl/media/image211.png" Id="rId14" /><Relationship Type="http://schemas.openxmlformats.org/officeDocument/2006/relationships/hyperlink" Target="https://support.office.com/fi-FI/article/excel-for-windows-training-9bc05390-e94c-46af-a5b3-d7c22f6990bb?ui=fi-FI&amp;rs=en-001&amp;ad=us" TargetMode="External" Id="rId8" /><Relationship Type="http://schemas.openxmlformats.org/officeDocument/2006/relationships/hyperlink" Target="https://support.office.com/fi-FI/article/sum-function-043e1c7d-7726-4e80-8f32-07b23e057f89?ui=fi-FI&amp;rs=en-001&amp;ad=us" TargetMode="External" Id="rId3" /><Relationship Type="http://schemas.openxmlformats.org/officeDocument/2006/relationships/hyperlink" Target="https://support.office.com/fi-FI/article/count-function-a59cd7fc-b623-4d93-87a4-d23bf411294c?ui=fi-FI&amp;rs=en-001&amp;ad=us" TargetMode="External" Id="rId7" /><Relationship Type="http://schemas.openxmlformats.org/officeDocument/2006/relationships/hyperlink" Target="#'Funktioiden esittely'!A63" TargetMode="External" Id="rId17" /><Relationship Type="http://schemas.openxmlformats.org/officeDocument/2006/relationships/hyperlink" Target="#KESKIARVO!A1" TargetMode="External" Id="rId2" /><Relationship Type="http://schemas.openxmlformats.org/officeDocument/2006/relationships/hyperlink" Target="#'Funktioiden esittely'!A1" TargetMode="External" Id="rId1" /><Relationship Type="http://schemas.openxmlformats.org/officeDocument/2006/relationships/hyperlink" Target="https://support.office.com/fi-FI/article/use-autosum-to-sum-numbers-543941e7-e783-44ef-8317-7d1bb85fe706?ui=fi-FI&amp;rs=en-001&amp;ad=us" TargetMode="External" Id="rId6" /></Relationships>
</file>

<file path=xl/drawings/_rels/drawing412.xml.rels>&#65279;<?xml version="1.0" encoding="utf-8"?><Relationships xmlns="http://schemas.openxmlformats.org/package/2006/relationships"><Relationship Type="http://schemas.openxmlformats.org/officeDocument/2006/relationships/image" Target="/xl/media/image52.svg" Id="rId7" /><Relationship Type="http://schemas.openxmlformats.org/officeDocument/2006/relationships/image" Target="/xl/media/image76.svg" Id="rId12" /><Relationship Type="http://schemas.openxmlformats.org/officeDocument/2006/relationships/image" Target="/xl/media/image37.svg" Id="rId2" /><Relationship Type="http://schemas.openxmlformats.org/officeDocument/2006/relationships/image" Target="/xl/media/image211.png" Id="rId1" /><Relationship Type="http://schemas.openxmlformats.org/officeDocument/2006/relationships/image" Target="/xl/media/image42.png" Id="rId6" /><Relationship Type="http://schemas.openxmlformats.org/officeDocument/2006/relationships/image" Target="/xl/media/image68.png" Id="rId11" /><Relationship Type="http://schemas.openxmlformats.org/officeDocument/2006/relationships/hyperlink" Target="https://support.office.com/fi-FI/article/median-function-d0916313-4753-414c-8537-ce85bdd967d2?ui=fi-FI&amp;rs=en-001&amp;ad=us" TargetMode="External" Id="rId8" /><Relationship Type="http://schemas.openxmlformats.org/officeDocument/2006/relationships/hyperlink" Target="#'Funktioiden esittely'!A1" TargetMode="External" Id="rId3" /><Relationship Type="http://schemas.openxmlformats.org/officeDocument/2006/relationships/hyperlink" Target="https://support.office.com/fi-FI/article/average-function-047bac88-d466-426c-a32b-8f33eb960cf6?ui=fi-FI&amp;rs=en-001&amp;ad=us" TargetMode="External" Id="rId5" /><Relationship Type="http://schemas.openxmlformats.org/officeDocument/2006/relationships/hyperlink" Target="https://support.office.com/fi-FI/article/excel-for-windows-training-9bc05390-e94c-46af-a5b3-d7c22f6990bb?ui=fi-FI&amp;rs=en-001&amp;ad=us" TargetMode="External" Id="rId10" /><Relationship Type="http://schemas.openxmlformats.org/officeDocument/2006/relationships/hyperlink" Target="#'MIN &amp; MAKS'!A1" TargetMode="External" Id="rId4" /><Relationship Type="http://schemas.openxmlformats.org/officeDocument/2006/relationships/hyperlink" Target="https://support.office.com/fi-FI/article/mode-function-e45192ce-9122-4980-82ed-4bdc34973120?ocmsassetid=e45192ce-9122-4980-82ed-4bdc34973120&amp;ui=fi-FI&amp;rs=en-001&amp;ad=us" TargetMode="External" Id="rId9" /></Relationships>
</file>

<file path=xl/drawings/_rels/drawing510.xml.rels>&#65279;<?xml version="1.0" encoding="utf-8"?><Relationships xmlns="http://schemas.openxmlformats.org/package/2006/relationships"><Relationship Type="http://schemas.openxmlformats.org/officeDocument/2006/relationships/image" Target="/xl/media/image52.svg" Id="rId3" /><Relationship Type="http://schemas.openxmlformats.org/officeDocument/2006/relationships/image" Target="/xl/media/image9.svg" Id="rId7" /><Relationship Type="http://schemas.openxmlformats.org/officeDocument/2006/relationships/image" Target="/xl/media/image42.png" Id="rId2" /><Relationship Type="http://schemas.openxmlformats.org/officeDocument/2006/relationships/image" Target="/xl/media/image8.png" Id="rId6" /><Relationship Type="http://schemas.openxmlformats.org/officeDocument/2006/relationships/hyperlink" Target="#KESKIARVO!A1" TargetMode="External" Id="rId8" /><Relationship Type="http://schemas.openxmlformats.org/officeDocument/2006/relationships/hyperlink" Target="https://support.office.com/fi-FI/article/min-function-61635d12-920f-4ce2-a70f-96f202dcc152?ui=fi-FI&amp;rs=en-001&amp;ad=us" TargetMode="External" Id="rId1" /><Relationship Type="http://schemas.openxmlformats.org/officeDocument/2006/relationships/hyperlink" Target="https://support.office.com/fi-FI/article/excel-for-windows-training-9bc05390-e94c-46af-a5b3-d7c22f6990bb?ui=fi-FI&amp;rs=en-001&amp;ad=us" TargetMode="External" Id="rId5" /><Relationship Type="http://schemas.openxmlformats.org/officeDocument/2006/relationships/hyperlink" Target="https://support.office.com/fi-FI/article/max-function-e0012414-9ac8-4b34-9a47-73e662c08098?ui=fi-FI&amp;rs=en-001&amp;ad=us" TargetMode="External" Id="rId4" /><Relationship Type="http://schemas.openxmlformats.org/officeDocument/2006/relationships/hyperlink" Target="#'P&#228;iv&#228;m&#228;&#228;r&#228; ja kellonaika'!A1" TargetMode="External" Id="rId9" /></Relationships>
</file>

<file path=xl/drawings/_rels/drawing68.xml.rels>&#65279;<?xml version="1.0" encoding="utf-8"?><Relationships xmlns="http://schemas.openxmlformats.org/package/2006/relationships"><Relationship Type="http://schemas.openxmlformats.org/officeDocument/2006/relationships/image" Target="/xl/media/image52.svg" Id="rId7" /><Relationship Type="http://schemas.openxmlformats.org/officeDocument/2006/relationships/image" Target="/xl/media/image143.svg" Id="rId12" /><Relationship Type="http://schemas.openxmlformats.org/officeDocument/2006/relationships/image" Target="/xl/media/image9.svg" Id="rId2" /><Relationship Type="http://schemas.openxmlformats.org/officeDocument/2006/relationships/image" Target="/xl/media/image8.png" Id="rId1" /><Relationship Type="http://schemas.openxmlformats.org/officeDocument/2006/relationships/image" Target="/xl/media/image42.png" Id="rId6" /><Relationship Type="http://schemas.openxmlformats.org/officeDocument/2006/relationships/image" Target="/xl/media/image134.png" Id="rId11" /><Relationship Type="http://schemas.openxmlformats.org/officeDocument/2006/relationships/hyperlink" Target="https://support.office.com/fi-FI/article/now-function-3337fd29-145a-4347-b2e6-20c904739c46?ui=fi-FI&amp;rs=en-001&amp;ad=us" TargetMode="External" Id="rId8" /><Relationship Type="http://schemas.openxmlformats.org/officeDocument/2006/relationships/hyperlink" Target="#'MIN &amp; MAKS'!A1" TargetMode="External" Id="rId3" /><Relationship Type="http://schemas.openxmlformats.org/officeDocument/2006/relationships/hyperlink" Target="https://support.office.com/fi-FI/article/today-function-5eb3078d-a82c-4736-8930-2f51a028fdd9?ui=fi-FI&amp;rs=en-001&amp;ad=us" TargetMode="External" Id="rId5" /><Relationship Type="http://schemas.openxmlformats.org/officeDocument/2006/relationships/hyperlink" Target="https://support.office.com/fi-FI/article/date-function-e36c0c8c-4104-49da-ab83-82328b832349?ui=fi-FI&amp;rs=en-001&amp;ad=us" TargetMode="External" Id="rId10" /><Relationship Type="http://schemas.openxmlformats.org/officeDocument/2006/relationships/hyperlink" Target="#'Tekstin ja lukujen yhdist&#228;minen'!A1" TargetMode="External" Id="rId4" /><Relationship Type="http://schemas.openxmlformats.org/officeDocument/2006/relationships/hyperlink" Target="https://support.office.com/fi-FI/article/excel-for-windows-training-9bc05390-e94c-46af-a5b3-d7c22f6990bb?ui=fi-FI&amp;rs=en-001&amp;ad=us" TargetMode="External" Id="rId9" /></Relationships>
</file>

<file path=xl/drawings/_rels/drawing74.xml.rels>&#65279;<?xml version="1.0" encoding="utf-8"?><Relationships xmlns="http://schemas.openxmlformats.org/package/2006/relationships"><Relationship Type="http://schemas.openxmlformats.org/officeDocument/2006/relationships/image" Target="/xl/media/image1712.png" Id="rId3" /><Relationship Type="http://schemas.openxmlformats.org/officeDocument/2006/relationships/image" Target="/xl/media/image52.svg" Id="rId7" /><Relationship Type="http://schemas.openxmlformats.org/officeDocument/2006/relationships/image" Target="/xl/media/image76.svg" Id="rId12" /><Relationship Type="http://schemas.openxmlformats.org/officeDocument/2006/relationships/image" Target="/xl/media/image42.png" Id="rId6" /><Relationship Type="http://schemas.openxmlformats.org/officeDocument/2006/relationships/image" Target="/xl/media/image68.png" Id="rId11" /><Relationship Type="http://schemas.openxmlformats.org/officeDocument/2006/relationships/image" Target="/xl/media/image188.svg" Id="rId4" /><Relationship Type="http://schemas.openxmlformats.org/officeDocument/2006/relationships/hyperlink" Target="https://support.office.com/fi-FI/article/combine-text-and-numbers-a32c8e0e-90a2-435b-8635-5dd2209044ad?ui=fi-FI&amp;rs=en-001&amp;ad=us" TargetMode="External" Id="rId8" /><Relationship Type="http://schemas.openxmlformats.org/officeDocument/2006/relationships/hyperlink" Target="#'JOS-lausekkeet'!A1" TargetMode="External" Id="rId2" /><Relationship Type="http://schemas.openxmlformats.org/officeDocument/2006/relationships/hyperlink" Target="#'P&#228;iv&#228;m&#228;&#228;r&#228; ja kellonaika'!A1" TargetMode="External" Id="rId1" /><Relationship Type="http://schemas.openxmlformats.org/officeDocument/2006/relationships/hyperlink" Target="https://support.office.com/fi-FI/article/text-function-20d5ac4d-7b94-49fd-bb38-93d29371225c?ui=fi-FI&amp;rs=en-001&amp;ad=us" TargetMode="External" Id="rId5" /><Relationship Type="http://schemas.openxmlformats.org/officeDocument/2006/relationships/hyperlink" Target="#'Tekstin ja lukujen yhdist&#228;minen'!A60" TargetMode="External" Id="rId10" /><Relationship Type="http://schemas.openxmlformats.org/officeDocument/2006/relationships/hyperlink" Target="https://support.office.com/fi-FI/article/excel-for-windows-training-9bc05390-e94c-46af-a5b3-d7c22f6990bb?ui=fi-FI&amp;rs=en-001&amp;ad=us" TargetMode="External" Id="rId9" /></Relationships>
</file>

<file path=xl/drawings/_rels/drawing81.xml.rels>&#65279;<?xml version="1.0" encoding="utf-8"?><Relationships xmlns="http://schemas.openxmlformats.org/package/2006/relationships"><Relationship Type="http://schemas.openxmlformats.org/officeDocument/2006/relationships/image" Target="/xl/media/image9.svg" Id="rId8" /><Relationship Type="http://schemas.openxmlformats.org/officeDocument/2006/relationships/image" Target="/xl/media/image52.svg" Id="rId13" /><Relationship Type="http://schemas.openxmlformats.org/officeDocument/2006/relationships/image" Target="/xl/media/image143.svg" Id="rId3" /><Relationship Type="http://schemas.openxmlformats.org/officeDocument/2006/relationships/image" Target="/xl/media/image8.png" Id="rId7" /><Relationship Type="http://schemas.openxmlformats.org/officeDocument/2006/relationships/image" Target="/xl/media/image42.png" Id="rId12" /><Relationship Type="http://schemas.openxmlformats.org/officeDocument/2006/relationships/image" Target="/xl/media/image213.png" Id="rId17" /><Relationship Type="http://schemas.openxmlformats.org/officeDocument/2006/relationships/image" Target="/xl/media/image134.png" Id="rId2" /><Relationship Type="http://schemas.openxmlformats.org/officeDocument/2006/relationships/image" Target="/xl/media/image204.svg" Id="rId5" /><Relationship Type="http://schemas.openxmlformats.org/officeDocument/2006/relationships/image" Target="/xl/media/image195.png" Id="rId4" /><Relationship Type="http://schemas.openxmlformats.org/officeDocument/2006/relationships/hyperlink" Target="https://support.office.com/fi-FI/article/if-function-&#8211;-nested-formulas-and-avoiding-pitfalls-0b22ff44-f149-44ba-aeb5-4ef99da241c8?ui=fi-FI&amp;rs=en-001&amp;ad=us" TargetMode="External" Id="rId16" /><Relationship Type="http://schemas.openxmlformats.org/officeDocument/2006/relationships/hyperlink" Target="#PHAKU!A1" TargetMode="External" Id="rId1" /><Relationship Type="http://schemas.openxmlformats.org/officeDocument/2006/relationships/hyperlink" Target="https://support.office.com/fi-fi/article/nimien-m%c3%a4%c3%a4ritt%c3%a4minen-ja-k%c3%a4ytt%c3%a4minen-kaavoissa-4d0f13ac-53b7-422e-afd2-abd7ff379c64?omkt=fi-FI&amp;ui=fi-FI&amp;rs=fi-FI&amp;ad=FI" TargetMode="External" Id="rId6" /><Relationship Type="http://schemas.openxmlformats.org/officeDocument/2006/relationships/hyperlink" Target="https://support.office.com/fi-FI/article/if-function-69aed7c9-4e8a-4755-a9bc-aa8bbff73be2?ui=fi-FI&amp;rs=en-001&amp;ad=us" TargetMode="External" Id="rId11" /><Relationship Type="http://schemas.openxmlformats.org/officeDocument/2006/relationships/hyperlink" Target="https://support.office.com/fi-FI/article/excel-for-windows-training-9bc05390-e94c-46af-a5b3-d7c22f6990bb?ui=fi-FI&amp;rs=en-001&amp;ad=us" TargetMode="External" Id="rId15" /><Relationship Type="http://schemas.openxmlformats.org/officeDocument/2006/relationships/hyperlink" Target="#'Tekstin ja lukujen yhdist&#228;minen'!A1" TargetMode="External" Id="rId10" /><Relationship Type="http://schemas.openxmlformats.org/officeDocument/2006/relationships/hyperlink" Target="#'JOS-lausekkeet'!A60" TargetMode="External" Id="rId9" /><Relationship Type="http://schemas.openxmlformats.org/officeDocument/2006/relationships/hyperlink" Target="https://support.office.com/fi-FI/article/ifs-function-36329a26-37b2-467c-972b-4a39bd951d45?ui=fi-FI&amp;rs=en-001&amp;ad=us" TargetMode="External" Id="rId14" /></Relationships>
</file>

<file path=xl/drawings/_rels/drawing913.xml.rels>&#65279;<?xml version="1.0" encoding="utf-8"?><Relationships xmlns="http://schemas.openxmlformats.org/package/2006/relationships"><Relationship Type="http://schemas.openxmlformats.org/officeDocument/2006/relationships/image" Target="/xl/media/image2215.png" Id="rId13" /><Relationship Type="http://schemas.openxmlformats.org/officeDocument/2006/relationships/image" Target="/xl/media/image42.png" Id="rId3" /><Relationship Type="http://schemas.openxmlformats.org/officeDocument/2006/relationships/image" Target="/xl/media/image143.svg" Id="rId12" /><Relationship Type="http://schemas.openxmlformats.org/officeDocument/2006/relationships/image" Target="/xl/media/image134.png" Id="rId11" /><Relationship Type="http://schemas.openxmlformats.org/officeDocument/2006/relationships/image" Target="/xl/media/image52.svg" Id="rId4" /><Relationship Type="http://schemas.openxmlformats.org/officeDocument/2006/relationships/image" Target="/xl/media/image239.svg" Id="rId14" /><Relationship Type="http://schemas.openxmlformats.org/officeDocument/2006/relationships/hyperlink" Target="https://support.office.com/fi-FI/article/create-a-pivottable-to-analyze-worksheet-data-a9a84538-bfe9-40a9-a8e9-f99134456576?ui=fi-FI&amp;rs=en-001&amp;ad=us" TargetMode="External" Id="rId8" /><Relationship Type="http://schemas.openxmlformats.org/officeDocument/2006/relationships/hyperlink" Target="https://support.office.com/fi-FI/article/iferror-function-c526fd07-caeb-47b8-8bb6-63f3e417f611?ui=fi-FI&amp;rs=en-001&amp;ad=us" TargetMode="External" Id="rId7" /><Relationship Type="http://schemas.openxmlformats.org/officeDocument/2006/relationships/hyperlink" Target="https://support.office.com/fi-FI/article/vlookup-function-0bbc8083-26fe-4963-8ab8-93a18ad188a1" TargetMode="External" Id="rId2" /><Relationship Type="http://schemas.openxmlformats.org/officeDocument/2006/relationships/hyperlink" Target="#'Ehdolliset funktiot'!A1" TargetMode="External" Id="rId1" /><Relationship Type="http://schemas.openxmlformats.org/officeDocument/2006/relationships/hyperlink" Target="https://support.office.com/fi-FI/article/excel-for-windows-training-9bc05390-e94c-46af-a5b3-d7c22f6990bb?ui=fi-FI&amp;rs=en-001&amp;ad=us" TargetMode="External" Id="rId6" /><Relationship Type="http://schemas.openxmlformats.org/officeDocument/2006/relationships/hyperlink" Target="https://support.office.com/fi-FI/article/match-function-e8dffd45-c762-47d6-bf89-533f4a37673a" TargetMode="External" Id="rId5" /><Relationship Type="http://schemas.openxmlformats.org/officeDocument/2006/relationships/hyperlink" Target="#'JOS-lausekkeet'!A1" TargetMode="External" Id="rId10" /><Relationship Type="http://schemas.openxmlformats.org/officeDocument/2006/relationships/hyperlink" Target="#PHAKU!A62" TargetMode="External" Id="rId9" /></Relationships>
</file>

<file path=xl/drawings/drawing1011.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Vaihe" descr="Kirjoita =SUMMA(D4:D7) ja paina sitten ENTER-näppäintä. Kun olet valmis, näet tuloksen 170.">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3</xdr:col>
      <xdr:colOff>240619</xdr:colOff>
      <xdr:row>123</xdr:row>
      <xdr:rowOff>27507</xdr:rowOff>
    </xdr:from>
    <xdr:to>
      <xdr:col>8</xdr:col>
      <xdr:colOff>411663</xdr:colOff>
      <xdr:row>132</xdr:row>
      <xdr:rowOff>45901</xdr:rowOff>
    </xdr:to>
    <xdr:grpSp>
      <xdr:nvGrpSpPr>
        <xdr:cNvPr id="88" name="HYÖDYLLISIÄ TIETOJA"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7460569" y="24097182"/>
          <a:ext cx="4628744" cy="1742419"/>
          <a:chOff x="5662721" y="15565591"/>
          <a:chExt cx="4789080" cy="1674633"/>
        </a:xfrm>
      </xdr:grpSpPr>
      <xdr:sp macro="" textlink="">
        <xdr:nvSpPr>
          <xdr:cNvPr id="92" name="Vaihe"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283959" y="15614624"/>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HYÖDYLLISIÄ TIETOJA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i" sz="1100" b="0" i="0" kern="1200" baseline="0">
                <a:solidFill>
                  <a:schemeClr val="dk1"/>
                </a:solidFill>
                <a:effectLst/>
                <a:latin typeface="+mn-lt"/>
                <a:ea typeface="+mn-ea"/>
                <a:cs typeface="+mn-cs"/>
              </a:rPr>
              <a:t>Kaksoisnapsauttamalla tätä solua näet, että kaava on erilainen. Ennen muuta summan ehto on ”&gt;=50”, eli suurempi tai yhtä suuri kuin 50. Voit käyttää muita operaattoreita, kuten ”&lt;=50”, joka tarkoittaa </a:t>
            </a:r>
            <a:r>
              <a:rPr lang="fi" sz="1100" b="0" i="1" kern="1200" baseline="0">
                <a:solidFill>
                  <a:schemeClr val="dk1"/>
                </a:solidFill>
                <a:effectLst/>
                <a:latin typeface="+mn-lt"/>
                <a:ea typeface="+mn-ea"/>
                <a:cs typeface="+mn-cs"/>
              </a:rPr>
              <a:t>pienempää tai yhtä suurta kuin 50.</a:t>
            </a:r>
            <a:r>
              <a:rPr lang="fi" sz="1100" b="0" i="0" kern="1200" baseline="0">
                <a:solidFill>
                  <a:schemeClr val="dk1"/>
                </a:solidFill>
                <a:effectLst/>
                <a:latin typeface="+mn-lt"/>
                <a:ea typeface="+mn-ea"/>
                <a:cs typeface="+mn-cs"/>
              </a:rPr>
              <a:t> On myös ehto ”&lt;&gt;50”, eli </a:t>
            </a:r>
            <a:r>
              <a:rPr lang="fi" sz="1100" b="0" i="1" kern="1200" baseline="0">
                <a:solidFill>
                  <a:schemeClr val="dk1"/>
                </a:solidFill>
                <a:effectLst/>
                <a:latin typeface="+mn-lt"/>
                <a:ea typeface="+mn-ea"/>
                <a:cs typeface="+mn-cs"/>
              </a:rPr>
              <a:t>eri suuri kuin 50</a:t>
            </a:r>
            <a:r>
              <a:rPr lang="fi" sz="1100" b="0" i="0" kern="1200" baseline="0">
                <a:solidFill>
                  <a:schemeClr val="dk1"/>
                </a:solidFill>
                <a:effectLst/>
                <a:latin typeface="+mn-lt"/>
                <a:ea typeface="+mn-ea"/>
                <a:cs typeface="+mn-cs"/>
              </a:rPr>
              <a:t>. </a:t>
            </a:r>
            <a:endParaRPr lang="en-US" sz="1100">
              <a:effectLst/>
              <a:latin typeface="+mn-lt"/>
            </a:endParaRPr>
          </a:p>
        </xdr:txBody>
      </xdr:sp>
      <xdr:pic>
        <xdr:nvPicPr>
          <xdr:cNvPr id="93" name="Grafiikka 147" descr="Lasit">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975805" y="15614624"/>
            <a:ext cx="323347" cy="349115"/>
          </a:xfrm>
          <a:prstGeom prst="rect">
            <a:avLst/>
          </a:prstGeom>
        </xdr:spPr>
      </xdr:pic>
      <xdr:sp macro="" textlink="">
        <xdr:nvSpPr>
          <xdr:cNvPr id="94" name="Puolivapaa piirto: Muoto 93" descr="Nuoli">
            <a:extLst>
              <a:ext uri="{FF2B5EF4-FFF2-40B4-BE49-F238E27FC236}">
                <a16:creationId xmlns:a16="http://schemas.microsoft.com/office/drawing/2014/main" id="{15104F1B-103C-46F0-AEAD-84159160100C}"/>
              </a:ext>
            </a:extLst>
          </xdr:cNvPr>
          <xdr:cNvSpPr/>
        </xdr:nvSpPr>
        <xdr:spPr>
          <a:xfrm rot="15646966" flipH="1" flipV="1">
            <a:off x="6123022" y="15105290"/>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352424</xdr:colOff>
      <xdr:row>140</xdr:row>
      <xdr:rowOff>168255</xdr:rowOff>
    </xdr:from>
    <xdr:to>
      <xdr:col>1</xdr:col>
      <xdr:colOff>5229224</xdr:colOff>
      <xdr:row>161</xdr:row>
      <xdr:rowOff>90920</xdr:rowOff>
    </xdr:to>
    <xdr:grpSp>
      <xdr:nvGrpSpPr>
        <xdr:cNvPr id="2" name="Ryhmä 1">
          <a:extLst>
            <a:ext uri="{FF2B5EF4-FFF2-40B4-BE49-F238E27FC236}">
              <a16:creationId xmlns:a16="http://schemas.microsoft.com/office/drawing/2014/main" id="{F31110CC-1652-426F-8A11-3D24DC9CD3D1}"/>
            </a:ext>
          </a:extLst>
        </xdr:cNvPr>
        <xdr:cNvGrpSpPr/>
      </xdr:nvGrpSpPr>
      <xdr:grpSpPr>
        <a:xfrm>
          <a:off x="352424" y="27485955"/>
          <a:ext cx="5724525" cy="3923165"/>
          <a:chOff x="447674" y="25631776"/>
          <a:chExt cx="5724525" cy="3762374"/>
        </a:xfrm>
      </xdr:grpSpPr>
      <xdr:sp macro="" textlink="">
        <xdr:nvSpPr>
          <xdr:cNvPr id="152" name="Suorakulmio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5" name="Vaihe" descr="Lisää tietoja verkossa&#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Lisää tietoja verkossa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Suora yhdysviiva 157" descr="Koristeviiva">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Suora yhdysviiva 163" descr="Koristeviiva">
            <a:extLst>
              <a:ext uri="{FF2B5EF4-FFF2-40B4-BE49-F238E27FC236}">
                <a16:creationId xmlns:a16="http://schemas.microsoft.com/office/drawing/2014/main" id="{86A13197-B0BB-44E6-87AB-432D5098D000}"/>
              </a:ext>
            </a:extLst>
          </xdr:cNvPr>
          <xdr:cNvCxnSpPr>
            <a:cxnSpLocks/>
          </xdr:cNvCxnSpPr>
        </xdr:nvCxnSpPr>
        <xdr:spPr>
          <a:xfrm>
            <a:off x="663028" y="28694318"/>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48</xdr:row>
      <xdr:rowOff>95250</xdr:rowOff>
    </xdr:to>
    <xdr:sp macro="" textlink="">
      <xdr:nvSpPr>
        <xdr:cNvPr id="168" name="Tausta" descr="Tausta">
          <a:extLst>
            <a:ext uri="{FF2B5EF4-FFF2-40B4-BE49-F238E27FC236}">
              <a16:creationId xmlns:a16="http://schemas.microsoft.com/office/drawing/2014/main" id="{E6C939DA-20FC-4617-9AC0-0E0FD53C0BBC}"/>
            </a:ext>
          </a:extLst>
        </xdr:cNvPr>
        <xdr:cNvSpPr/>
      </xdr:nvSpPr>
      <xdr:spPr>
        <a:xfrm>
          <a:off x="342900" y="352425"/>
          <a:ext cx="5734050" cy="9458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Alareunan viiva" descr="Koristeviiva">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Vaihe" descr="Ehdolliset funktiot: SUMMA.JOS&#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Ehdolliset funktiot: SUMMA.JOS</a:t>
          </a:r>
        </a:p>
      </xdr:txBody>
    </xdr:sp>
    <xdr:clientData/>
  </xdr:twoCellAnchor>
  <xdr:twoCellAnchor editAs="absolute">
    <xdr:from>
      <xdr:col>0</xdr:col>
      <xdr:colOff>547701</xdr:colOff>
      <xdr:row>44</xdr:row>
      <xdr:rowOff>97367</xdr:rowOff>
    </xdr:from>
    <xdr:to>
      <xdr:col>1</xdr:col>
      <xdr:colOff>4948224</xdr:colOff>
      <xdr:row>44</xdr:row>
      <xdr:rowOff>97367</xdr:rowOff>
    </xdr:to>
    <xdr:cxnSp macro="">
      <xdr:nvCxnSpPr>
        <xdr:cNvPr id="171" name="Alareunan viiva" descr="Koristeviiva">
          <a:extLst>
            <a:ext uri="{FF2B5EF4-FFF2-40B4-BE49-F238E27FC236}">
              <a16:creationId xmlns:a16="http://schemas.microsoft.com/office/drawing/2014/main" id="{CDE7F952-1938-4D52-9DF8-081F00B24DBB}"/>
            </a:ext>
          </a:extLst>
        </xdr:cNvPr>
        <xdr:cNvCxnSpPr>
          <a:cxnSpLocks/>
        </xdr:cNvCxnSpPr>
      </xdr:nvCxnSpPr>
      <xdr:spPr>
        <a:xfrm>
          <a:off x="547701" y="905086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6</xdr:row>
      <xdr:rowOff>114300</xdr:rowOff>
    </xdr:to>
    <xdr:sp macro="" textlink="">
      <xdr:nvSpPr>
        <xdr:cNvPr id="172" name="Johdanto yhteenlaskuun" descr="Ehdollisten funktioiden avulla voit laskea yhteen, laskea keskiarvon, laskea lukumäärän tai selvittää minimi- ja maksimiarvon tietyltä alueelta, joka perustuu määrittämääsi ehtoon tai ehtoihin. Esimerkiksi: kuinka suuri osa luettelon hedelmistä on omenoita tai kuinka suuri osa appelsiineista on floridalaista lajiketta.&#10;">
          <a:extLst>
            <a:ext uri="{FF2B5EF4-FFF2-40B4-BE49-F238E27FC236}">
              <a16:creationId xmlns:a16="http://schemas.microsoft.com/office/drawing/2014/main" id="{9A24D79D-F087-4F19-ACAE-4CAC391FF978}"/>
            </a:ext>
          </a:extLst>
        </xdr:cNvPr>
        <xdr:cNvSpPr txBox="1"/>
      </xdr:nvSpPr>
      <xdr:spPr>
        <a:xfrm>
          <a:off x="571500" y="1009650"/>
          <a:ext cx="5300938"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kern="1200">
              <a:solidFill>
                <a:schemeClr val="tx1">
                  <a:lumMod val="75000"/>
                  <a:lumOff val="25000"/>
                </a:schemeClr>
              </a:solidFill>
              <a:latin typeface="Segoe UI" panose="020B0502040204020203" pitchFamily="34" charset="0"/>
              <a:ea typeface="+mn-ea"/>
              <a:cs typeface="Segoe UI" panose="020B0502040204020203" pitchFamily="34" charset="0"/>
            </a:rPr>
            <a:t>Ehdollisten funktioiden avulla voit laskea summan, keskimäärän, määrän ja alueen suurimman tai pienimmän arvon määrittämiesi ehtojen perusteella. Voit</a:t>
          </a:r>
          <a:r>
            <a:rPr lang="fi"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laskea esimerkiksi sen, kuinka monta omenaa hedelmien luettelossa on tai kuinka moni appelsiini on Florida-appelsiini.</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523788</xdr:colOff>
      <xdr:row>7</xdr:row>
      <xdr:rowOff>9525</xdr:rowOff>
    </xdr:from>
    <xdr:to>
      <xdr:col>1</xdr:col>
      <xdr:colOff>4915231</xdr:colOff>
      <xdr:row>12</xdr:row>
      <xdr:rowOff>66675</xdr:rowOff>
    </xdr:to>
    <xdr:grpSp>
      <xdr:nvGrpSpPr>
        <xdr:cNvPr id="5" name="Ryhmä 4">
          <a:extLst>
            <a:ext uri="{FF2B5EF4-FFF2-40B4-BE49-F238E27FC236}">
              <a16:creationId xmlns:a16="http://schemas.microsoft.com/office/drawing/2014/main" id="{8A59968F-9E53-4DA4-A0EC-0D567AB08F0D}"/>
            </a:ext>
          </a:extLst>
        </xdr:cNvPr>
        <xdr:cNvGrpSpPr/>
      </xdr:nvGrpSpPr>
      <xdr:grpSpPr>
        <a:xfrm>
          <a:off x="523788" y="1914525"/>
          <a:ext cx="5239168" cy="1009650"/>
          <a:chOff x="571500" y="1771650"/>
          <a:chExt cx="5229626" cy="1009650"/>
        </a:xfrm>
      </xdr:grpSpPr>
      <xdr:sp macro="" textlink="">
        <xdr:nvSpPr>
          <xdr:cNvPr id="174" name="txt_vaihe" descr="SUMMA.JOS-funktiolla voit laskea yhden alueen summan sellaisen ehdon perusteella, joka haetaan toiselta alueelta. Näin voit laskea esimerkiksi omenoiden määrän. Valitse solu D17 ja kirjoita =SUMMA.JOS(C3:C14,C17,D3:D14). SUMMA.JOS-funktion rakenne on seuraava:&#10;">
            <a:extLst>
              <a:ext uri="{FF2B5EF4-FFF2-40B4-BE49-F238E27FC236}">
                <a16:creationId xmlns:a16="http://schemas.microsoft.com/office/drawing/2014/main" id="{2D2520E8-CC78-428A-A2A1-03FB76DC9AF2}"/>
              </a:ext>
            </a:extLst>
          </xdr:cNvPr>
          <xdr:cNvSpPr txBox="1"/>
        </xdr:nvSpPr>
        <xdr:spPr>
          <a:xfrm>
            <a:off x="991382" y="1813608"/>
            <a:ext cx="4809744" cy="967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SUMMA.JOS</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-funktiolla voit laskea yhden alueen summan sellaisen ehdon perusteella, joka haetaan toiselta alueelta. Näin voit laskea esimerkiksi omenoiden määrän. Valitse solu D17 ja kirjoita siihen</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=SUMMA.JOS(C3:C14;C17;D3:D14)</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SUMMA.JOS </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muotoillaan seuraavasti:</a:t>
            </a:r>
          </a:p>
        </xdr:txBody>
      </xdr:sp>
      <xdr:sp macro="" textlink="">
        <xdr:nvSpPr>
          <xdr:cNvPr id="175" name="shp_Vaihe"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3467100</xdr:colOff>
      <xdr:row>45</xdr:row>
      <xdr:rowOff>49741</xdr:rowOff>
    </xdr:from>
    <xdr:to>
      <xdr:col>1</xdr:col>
      <xdr:colOff>4907100</xdr:colOff>
      <xdr:row>47</xdr:row>
      <xdr:rowOff>26340</xdr:rowOff>
    </xdr:to>
    <xdr:sp macro="" textlink="">
      <xdr:nvSpPr>
        <xdr:cNvPr id="176" name="SeuraavaPainike" descr="Jatka seuraavaan laskentataulukkoon">
          <a:hlinkClick xmlns:r="http://schemas.openxmlformats.org/officeDocument/2006/relationships" r:id="rId3" tooltip="Voit siirtyä seuraavaan laskentataulukkoon napsauttamalla tätä"/>
          <a:extLst>
            <a:ext uri="{FF2B5EF4-FFF2-40B4-BE49-F238E27FC236}">
              <a16:creationId xmlns:a16="http://schemas.microsoft.com/office/drawing/2014/main" id="{A7F57915-4D95-47B4-A488-FB7E3D0BBF97}"/>
            </a:ext>
          </a:extLst>
        </xdr:cNvPr>
        <xdr:cNvSpPr/>
      </xdr:nvSpPr>
      <xdr:spPr>
        <a:xfrm>
          <a:off x="4314825" y="9193741"/>
          <a:ext cx="1440000"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a:t>
          </a:r>
        </a:p>
      </xdr:txBody>
    </xdr:sp>
    <xdr:clientData/>
  </xdr:twoCellAnchor>
  <xdr:twoCellAnchor editAs="absolute">
    <xdr:from>
      <xdr:col>0</xdr:col>
      <xdr:colOff>652334</xdr:colOff>
      <xdr:row>158</xdr:row>
      <xdr:rowOff>30068</xdr:rowOff>
    </xdr:from>
    <xdr:to>
      <xdr:col>1</xdr:col>
      <xdr:colOff>2562832</xdr:colOff>
      <xdr:row>161</xdr:row>
      <xdr:rowOff>5231</xdr:rowOff>
    </xdr:to>
    <xdr:sp macro="" textlink="">
      <xdr:nvSpPr>
        <xdr:cNvPr id="177" name="Seuraava painike" descr="Takaisin alkuun, hyperlinkki soluun A1">
          <a:hlinkClick xmlns:r="http://schemas.openxmlformats.org/officeDocument/2006/relationships" r:id="rId4" tooltip="Takaisin alkuun"/>
          <a:extLst>
            <a:ext uri="{FF2B5EF4-FFF2-40B4-BE49-F238E27FC236}">
              <a16:creationId xmlns:a16="http://schemas.microsoft.com/office/drawing/2014/main" id="{F1F17ADA-3374-4672-8F57-B7354AE50F61}"/>
            </a:ext>
          </a:extLst>
        </xdr:cNvPr>
        <xdr:cNvSpPr/>
      </xdr:nvSpPr>
      <xdr:spPr>
        <a:xfrm>
          <a:off x="652334" y="30785235"/>
          <a:ext cx="2757165"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i" sz="1200">
              <a:solidFill>
                <a:srgbClr val="0B744D"/>
              </a:solidFill>
              <a:latin typeface="Segoe UI" pitchFamily="34" charset="0"/>
              <a:ea typeface="Segoe UI" pitchFamily="34" charset="0"/>
              <a:cs typeface="Segoe UI" pitchFamily="34" charset="0"/>
            </a:rPr>
            <a:t>Takaisin alkuun</a:t>
          </a:r>
        </a:p>
      </xdr:txBody>
    </xdr:sp>
    <xdr:clientData/>
  </xdr:twoCellAnchor>
  <xdr:twoCellAnchor editAs="absolute">
    <xdr:from>
      <xdr:col>1</xdr:col>
      <xdr:colOff>3587751</xdr:colOff>
      <xdr:row>159</xdr:row>
      <xdr:rowOff>31772</xdr:rowOff>
    </xdr:from>
    <xdr:to>
      <xdr:col>1</xdr:col>
      <xdr:colOff>5027209</xdr:colOff>
      <xdr:row>161</xdr:row>
      <xdr:rowOff>7879</xdr:rowOff>
    </xdr:to>
    <xdr:sp macro="" textlink="">
      <xdr:nvSpPr>
        <xdr:cNvPr id="178" name="Seuraava painike" descr="Seuraava vaihe -painike, jossa on hyperlinkki seuraavaan laskentataulukkoon">
          <a:hlinkClick xmlns:r="http://schemas.openxmlformats.org/officeDocument/2006/relationships" r:id="rId3" tooltip="Voit siirtyä seuraavaan laskentataulukkoon napsauttamalla tätä"/>
          <a:extLst>
            <a:ext uri="{FF2B5EF4-FFF2-40B4-BE49-F238E27FC236}">
              <a16:creationId xmlns:a16="http://schemas.microsoft.com/office/drawing/2014/main" id="{21885DC0-F099-46D4-A1CF-17E11C390036}"/>
            </a:ext>
          </a:extLst>
        </xdr:cNvPr>
        <xdr:cNvSpPr/>
      </xdr:nvSpPr>
      <xdr:spPr>
        <a:xfrm>
          <a:off x="4434418" y="30977439"/>
          <a:ext cx="1439458"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 vaihe</a:t>
          </a:r>
        </a:p>
      </xdr:txBody>
    </xdr:sp>
    <xdr:clientData/>
  </xdr:twoCellAnchor>
  <xdr:twoCellAnchor editAs="absolute">
    <xdr:from>
      <xdr:col>1</xdr:col>
      <xdr:colOff>2875440</xdr:colOff>
      <xdr:row>153</xdr:row>
      <xdr:rowOff>178556</xdr:rowOff>
    </xdr:from>
    <xdr:to>
      <xdr:col>1</xdr:col>
      <xdr:colOff>4743247</xdr:colOff>
      <xdr:row>156</xdr:row>
      <xdr:rowOff>63502</xdr:rowOff>
    </xdr:to>
    <xdr:sp macro="" textlink="">
      <xdr:nvSpPr>
        <xdr:cNvPr id="179" name="Vaihe" descr="Maksuton Excel-koulutus verkossa, hyperlinkki verkkoon&#10;">
          <a:hlinkClick xmlns:r="http://schemas.openxmlformats.org/officeDocument/2006/relationships" r:id="rId5" tooltip="Jos haluat lukea lisätietoja maksuttomasta Excel-koulutuksesta verkosta, valitse tämä"/>
          <a:extLst>
            <a:ext uri="{FF2B5EF4-FFF2-40B4-BE49-F238E27FC236}">
              <a16:creationId xmlns:a16="http://schemas.microsoft.com/office/drawing/2014/main" id="{8052CE9F-9F0B-4E5C-BCC9-9FAF4B271CC6}"/>
            </a:ext>
          </a:extLst>
        </xdr:cNvPr>
        <xdr:cNvSpPr txBox="1"/>
      </xdr:nvSpPr>
      <xdr:spPr>
        <a:xfrm>
          <a:off x="3722107" y="29981223"/>
          <a:ext cx="1867807" cy="45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Maksuton Excel-koulutus verkossa</a:t>
          </a:r>
        </a:p>
      </xdr:txBody>
    </xdr:sp>
    <xdr:clientData/>
  </xdr:twoCellAnchor>
  <xdr:twoCellAnchor editAs="absolute">
    <xdr:from>
      <xdr:col>1</xdr:col>
      <xdr:colOff>2410256</xdr:colOff>
      <xdr:row>153</xdr:row>
      <xdr:rowOff>180400</xdr:rowOff>
    </xdr:from>
    <xdr:to>
      <xdr:col>1</xdr:col>
      <xdr:colOff>2904988</xdr:colOff>
      <xdr:row>156</xdr:row>
      <xdr:rowOff>63732</xdr:rowOff>
    </xdr:to>
    <xdr:pic>
      <xdr:nvPicPr>
        <xdr:cNvPr id="180" name="Grafiikka 22" descr="Nuoli">
          <a:hlinkClick xmlns:r="http://schemas.openxmlformats.org/officeDocument/2006/relationships" r:id="rId5" tooltip="Jos haluat lukea lisätietoja verkosta, valitse tämä"/>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6923" y="29983067"/>
          <a:ext cx="494732" cy="454832"/>
        </a:xfrm>
        <a:prstGeom prst="rect">
          <a:avLst/>
        </a:prstGeom>
      </xdr:spPr>
    </xdr:pic>
    <xdr:clientData/>
  </xdr:twoCellAnchor>
  <xdr:twoCellAnchor editAs="absolute">
    <xdr:from>
      <xdr:col>1</xdr:col>
      <xdr:colOff>2875441</xdr:colOff>
      <xdr:row>151</xdr:row>
      <xdr:rowOff>122336</xdr:rowOff>
    </xdr:from>
    <xdr:to>
      <xdr:col>1</xdr:col>
      <xdr:colOff>5145305</xdr:colOff>
      <xdr:row>154</xdr:row>
      <xdr:rowOff>31752</xdr:rowOff>
    </xdr:to>
    <xdr:sp macro="" textlink="">
      <xdr:nvSpPr>
        <xdr:cNvPr id="181" name="Vaihe" descr="Kaikki MAKS.JOS.JOUKKO-funktiosta, hyperlinkki verkkoon&#10;&#10;">
          <a:hlinkClick xmlns:r="http://schemas.openxmlformats.org/officeDocument/2006/relationships" r:id="rId8" tooltip="Jos haluat lukea lisätietoja MAKS.JOS.JOUKKO-funktiosta verkosta, valitse tämä"/>
          <a:extLst>
            <a:ext uri="{FF2B5EF4-FFF2-40B4-BE49-F238E27FC236}">
              <a16:creationId xmlns:a16="http://schemas.microsoft.com/office/drawing/2014/main" id="{3FFDC6A0-9831-442E-AB6B-F06D71AAAD14}"/>
            </a:ext>
          </a:extLst>
        </xdr:cNvPr>
        <xdr:cNvSpPr txBox="1"/>
      </xdr:nvSpPr>
      <xdr:spPr>
        <a:xfrm>
          <a:off x="3722108" y="29544003"/>
          <a:ext cx="2269864" cy="480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MAKS.JOS.JOUKKO</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clientData/>
  </xdr:twoCellAnchor>
  <xdr:twoCellAnchor editAs="absolute">
    <xdr:from>
      <xdr:col>1</xdr:col>
      <xdr:colOff>2410256</xdr:colOff>
      <xdr:row>151</xdr:row>
      <xdr:rowOff>120225</xdr:rowOff>
    </xdr:from>
    <xdr:to>
      <xdr:col>1</xdr:col>
      <xdr:colOff>2904988</xdr:colOff>
      <xdr:row>153</xdr:row>
      <xdr:rowOff>187429</xdr:rowOff>
    </xdr:to>
    <xdr:pic>
      <xdr:nvPicPr>
        <xdr:cNvPr id="182" name="Grafiikka 22" descr="Nuoli">
          <a:hlinkClick xmlns:r="http://schemas.openxmlformats.org/officeDocument/2006/relationships" r:id="rId8" tooltip="Jos haluat lukea lisätietoja verkosta, valitse tämä"/>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6923" y="29541892"/>
          <a:ext cx="494732" cy="448204"/>
        </a:xfrm>
        <a:prstGeom prst="rect">
          <a:avLst/>
        </a:prstGeom>
      </xdr:spPr>
    </xdr:pic>
    <xdr:clientData/>
  </xdr:twoCellAnchor>
  <xdr:twoCellAnchor editAs="absolute">
    <xdr:from>
      <xdr:col>1</xdr:col>
      <xdr:colOff>2884966</xdr:colOff>
      <xdr:row>149</xdr:row>
      <xdr:rowOff>75238</xdr:rowOff>
    </xdr:from>
    <xdr:to>
      <xdr:col>1</xdr:col>
      <xdr:colOff>5365432</xdr:colOff>
      <xdr:row>151</xdr:row>
      <xdr:rowOff>137545</xdr:rowOff>
    </xdr:to>
    <xdr:sp macro="" textlink="">
      <xdr:nvSpPr>
        <xdr:cNvPr id="183" name="Vaihe" descr="Kaikki KESKIARVO.JOS.JOUKKO-funktiosta, hyperlinkki verkkoon&#10;&#10;">
          <a:hlinkClick xmlns:r="http://schemas.openxmlformats.org/officeDocument/2006/relationships" r:id="rId9" tooltip="Jos haluat lukea lisätietoja KESKIARVO.JOS.JOUKKO-funktiosta verkosta, valitse tämä"/>
          <a:extLst>
            <a:ext uri="{FF2B5EF4-FFF2-40B4-BE49-F238E27FC236}">
              <a16:creationId xmlns:a16="http://schemas.microsoft.com/office/drawing/2014/main" id="{5979CD87-1D2E-4D32-BF44-CE7F4285B790}"/>
            </a:ext>
          </a:extLst>
        </xdr:cNvPr>
        <xdr:cNvSpPr txBox="1"/>
      </xdr:nvSpPr>
      <xdr:spPr>
        <a:xfrm>
          <a:off x="3732691" y="29107438"/>
          <a:ext cx="2480466" cy="443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KESKIARVO.JOS.JOUKKO</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clientData/>
  </xdr:twoCellAnchor>
  <xdr:twoCellAnchor editAs="absolute">
    <xdr:from>
      <xdr:col>1</xdr:col>
      <xdr:colOff>2410256</xdr:colOff>
      <xdr:row>149</xdr:row>
      <xdr:rowOff>67838</xdr:rowOff>
    </xdr:from>
    <xdr:to>
      <xdr:col>1</xdr:col>
      <xdr:colOff>2904988</xdr:colOff>
      <xdr:row>151</xdr:row>
      <xdr:rowOff>135042</xdr:rowOff>
    </xdr:to>
    <xdr:pic>
      <xdr:nvPicPr>
        <xdr:cNvPr id="184" name="Grafiikka 22" descr="Nuoli">
          <a:hlinkClick xmlns:r="http://schemas.openxmlformats.org/officeDocument/2006/relationships" r:id="rId9" tooltip="Jos haluat lukea lisätietoja verkosta, valitse tämä"/>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6923" y="29108505"/>
          <a:ext cx="494732" cy="448204"/>
        </a:xfrm>
        <a:prstGeom prst="rect">
          <a:avLst/>
        </a:prstGeom>
      </xdr:spPr>
    </xdr:pic>
    <xdr:clientData/>
  </xdr:twoCellAnchor>
  <xdr:twoCellAnchor editAs="absolute">
    <xdr:from>
      <xdr:col>1</xdr:col>
      <xdr:colOff>103666</xdr:colOff>
      <xdr:row>149</xdr:row>
      <xdr:rowOff>133447</xdr:rowOff>
    </xdr:from>
    <xdr:to>
      <xdr:col>1</xdr:col>
      <xdr:colOff>2459685</xdr:colOff>
      <xdr:row>151</xdr:row>
      <xdr:rowOff>69433</xdr:rowOff>
    </xdr:to>
    <xdr:sp macro="" textlink="">
      <xdr:nvSpPr>
        <xdr:cNvPr id="185" name="Vaihe" descr="Kaikki KESKIARVO.JOS-funktiosta, hyperlinkki verkkoon&#10;&#10;">
          <a:hlinkClick xmlns:r="http://schemas.openxmlformats.org/officeDocument/2006/relationships" r:id="rId10" tooltip="Jos haluat lukea lisätietoja KESKIARVO.JOS-funktiosta verkosta, valitse tämä"/>
          <a:extLst>
            <a:ext uri="{FF2B5EF4-FFF2-40B4-BE49-F238E27FC236}">
              <a16:creationId xmlns:a16="http://schemas.microsoft.com/office/drawing/2014/main" id="{9FF9239A-F102-47F3-A0A3-68BDFAFB9C67}"/>
            </a:ext>
          </a:extLst>
        </xdr:cNvPr>
        <xdr:cNvSpPr txBox="1"/>
      </xdr:nvSpPr>
      <xdr:spPr>
        <a:xfrm>
          <a:off x="950333" y="29174114"/>
          <a:ext cx="235601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KESKIARVO.JOS</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clientData/>
  </xdr:twoCellAnchor>
  <xdr:twoCellAnchor editAs="absolute">
    <xdr:from>
      <xdr:col>0</xdr:col>
      <xdr:colOff>486206</xdr:colOff>
      <xdr:row>149</xdr:row>
      <xdr:rowOff>65456</xdr:rowOff>
    </xdr:from>
    <xdr:to>
      <xdr:col>1</xdr:col>
      <xdr:colOff>133213</xdr:colOff>
      <xdr:row>151</xdr:row>
      <xdr:rowOff>132660</xdr:rowOff>
    </xdr:to>
    <xdr:pic>
      <xdr:nvPicPr>
        <xdr:cNvPr id="186" name="Grafiikka 22" descr="Nuoli">
          <a:hlinkClick xmlns:r="http://schemas.openxmlformats.org/officeDocument/2006/relationships" r:id="rId10" tooltip="Jos haluat lukea lisätietoja verkosta, valitse tämä"/>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9106123"/>
          <a:ext cx="493674" cy="448204"/>
        </a:xfrm>
        <a:prstGeom prst="rect">
          <a:avLst/>
        </a:prstGeom>
      </xdr:spPr>
    </xdr:pic>
    <xdr:clientData/>
  </xdr:twoCellAnchor>
  <xdr:twoCellAnchor editAs="absolute">
    <xdr:from>
      <xdr:col>1</xdr:col>
      <xdr:colOff>103665</xdr:colOff>
      <xdr:row>151</xdr:row>
      <xdr:rowOff>122336</xdr:rowOff>
    </xdr:from>
    <xdr:to>
      <xdr:col>1</xdr:col>
      <xdr:colOff>2381250</xdr:colOff>
      <xdr:row>154</xdr:row>
      <xdr:rowOff>21168</xdr:rowOff>
    </xdr:to>
    <xdr:sp macro="" textlink="">
      <xdr:nvSpPr>
        <xdr:cNvPr id="187" name="Vaihe" descr="Kaikki MIN.JOS.JOUKKO-funktiosta, hyperlinkki verkkoon&#10;&#10;">
          <a:hlinkClick xmlns:r="http://schemas.openxmlformats.org/officeDocument/2006/relationships" r:id="rId11" tooltip="Jos haluat lukea lisätietoja MIN.JOS.JOUKKO-funktiosta verkosta, valitse tämä"/>
          <a:extLst>
            <a:ext uri="{FF2B5EF4-FFF2-40B4-BE49-F238E27FC236}">
              <a16:creationId xmlns:a16="http://schemas.microsoft.com/office/drawing/2014/main" id="{5BA88C28-4CAB-4843-A9C6-0DA18559CEDE}"/>
            </a:ext>
          </a:extLst>
        </xdr:cNvPr>
        <xdr:cNvSpPr txBox="1"/>
      </xdr:nvSpPr>
      <xdr:spPr>
        <a:xfrm>
          <a:off x="950332" y="29544003"/>
          <a:ext cx="2277585" cy="470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MIN.JOS.JOUKKO</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clientData/>
  </xdr:twoCellAnchor>
  <xdr:twoCellAnchor editAs="absolute">
    <xdr:from>
      <xdr:col>0</xdr:col>
      <xdr:colOff>486206</xdr:colOff>
      <xdr:row>151</xdr:row>
      <xdr:rowOff>111890</xdr:rowOff>
    </xdr:from>
    <xdr:to>
      <xdr:col>1</xdr:col>
      <xdr:colOff>133213</xdr:colOff>
      <xdr:row>153</xdr:row>
      <xdr:rowOff>179094</xdr:rowOff>
    </xdr:to>
    <xdr:pic>
      <xdr:nvPicPr>
        <xdr:cNvPr id="188" name="Grafiikka 22" descr="Nuoli">
          <a:hlinkClick xmlns:r="http://schemas.openxmlformats.org/officeDocument/2006/relationships" r:id="rId11" tooltip="Jos haluat lukea lisätietoja verkosta, valitse tämä"/>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9533557"/>
          <a:ext cx="493674" cy="448204"/>
        </a:xfrm>
        <a:prstGeom prst="rect">
          <a:avLst/>
        </a:prstGeom>
      </xdr:spPr>
    </xdr:pic>
    <xdr:clientData/>
  </xdr:twoCellAnchor>
  <xdr:twoCellAnchor editAs="absolute">
    <xdr:from>
      <xdr:col>1</xdr:col>
      <xdr:colOff>2875441</xdr:colOff>
      <xdr:row>147</xdr:row>
      <xdr:rowOff>15441</xdr:rowOff>
    </xdr:from>
    <xdr:to>
      <xdr:col>1</xdr:col>
      <xdr:colOff>5212315</xdr:colOff>
      <xdr:row>149</xdr:row>
      <xdr:rowOff>92036</xdr:rowOff>
    </xdr:to>
    <xdr:sp macro="" textlink="">
      <xdr:nvSpPr>
        <xdr:cNvPr id="189" name="Vaihe" descr="Kaikki LASKE.JOS.JOUKKO-funktiosta, hyperlinkki verkkoon&#10;&#10;">
          <a:hlinkClick xmlns:r="http://schemas.openxmlformats.org/officeDocument/2006/relationships" r:id="rId12" tooltip="Jos haluat lukea lisätietoja LASKE.JOS.JOUKKO-funktiosta verkosta, valitse tämä"/>
          <a:extLst>
            <a:ext uri="{FF2B5EF4-FFF2-40B4-BE49-F238E27FC236}">
              <a16:creationId xmlns:a16="http://schemas.microsoft.com/office/drawing/2014/main" id="{EADD320D-BECB-4510-A526-402BC7B8CE52}"/>
            </a:ext>
          </a:extLst>
        </xdr:cNvPr>
        <xdr:cNvSpPr txBox="1"/>
      </xdr:nvSpPr>
      <xdr:spPr>
        <a:xfrm>
          <a:off x="3723166" y="28666641"/>
          <a:ext cx="2336874" cy="457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LASKE.JOS.JOUKKO</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clientData/>
  </xdr:twoCellAnchor>
  <xdr:twoCellAnchor editAs="absolute">
    <xdr:from>
      <xdr:col>1</xdr:col>
      <xdr:colOff>2410256</xdr:colOff>
      <xdr:row>147</xdr:row>
      <xdr:rowOff>24975</xdr:rowOff>
    </xdr:from>
    <xdr:to>
      <xdr:col>1</xdr:col>
      <xdr:colOff>2904988</xdr:colOff>
      <xdr:row>149</xdr:row>
      <xdr:rowOff>92179</xdr:rowOff>
    </xdr:to>
    <xdr:pic>
      <xdr:nvPicPr>
        <xdr:cNvPr id="190" name="Grafiikka 22" descr="Nuoli">
          <a:hlinkClick xmlns:r="http://schemas.openxmlformats.org/officeDocument/2006/relationships" r:id="rId12" tooltip="Jos haluat lukea lisätietoja verkosta, valitse tämä"/>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6923" y="28684642"/>
          <a:ext cx="494732" cy="448204"/>
        </a:xfrm>
        <a:prstGeom prst="rect">
          <a:avLst/>
        </a:prstGeom>
      </xdr:spPr>
    </xdr:pic>
    <xdr:clientData/>
  </xdr:twoCellAnchor>
  <xdr:twoCellAnchor editAs="absolute">
    <xdr:from>
      <xdr:col>1</xdr:col>
      <xdr:colOff>2875441</xdr:colOff>
      <xdr:row>144</xdr:row>
      <xdr:rowOff>175781</xdr:rowOff>
    </xdr:from>
    <xdr:to>
      <xdr:col>1</xdr:col>
      <xdr:colOff>5059150</xdr:colOff>
      <xdr:row>147</xdr:row>
      <xdr:rowOff>31750</xdr:rowOff>
    </xdr:to>
    <xdr:sp macro="" textlink="">
      <xdr:nvSpPr>
        <xdr:cNvPr id="191" name="Vaihe" descr="Kaikki SUMMA.JOS.JOUKKO-funktiosta, hyperlinkki verkkoon&#10;&#10;">
          <a:hlinkClick xmlns:r="http://schemas.openxmlformats.org/officeDocument/2006/relationships" r:id="rId13" tooltip="Jos haluat lukea lisätietoja SUMMA.JOS.JOUKKO-funktiosta verkosta, valitse tämä"/>
          <a:extLst>
            <a:ext uri="{FF2B5EF4-FFF2-40B4-BE49-F238E27FC236}">
              <a16:creationId xmlns:a16="http://schemas.microsoft.com/office/drawing/2014/main" id="{791E8E89-8DEE-430C-AEDB-E56F74AA279F}"/>
            </a:ext>
          </a:extLst>
        </xdr:cNvPr>
        <xdr:cNvSpPr txBox="1"/>
      </xdr:nvSpPr>
      <xdr:spPr>
        <a:xfrm>
          <a:off x="3722108" y="28263948"/>
          <a:ext cx="2183709" cy="427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SUMMA.JOS.JOUKKO</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clientData/>
  </xdr:twoCellAnchor>
  <xdr:twoCellAnchor editAs="absolute">
    <xdr:from>
      <xdr:col>1</xdr:col>
      <xdr:colOff>2410256</xdr:colOff>
      <xdr:row>144</xdr:row>
      <xdr:rowOff>169438</xdr:rowOff>
    </xdr:from>
    <xdr:to>
      <xdr:col>1</xdr:col>
      <xdr:colOff>2904988</xdr:colOff>
      <xdr:row>147</xdr:row>
      <xdr:rowOff>39792</xdr:rowOff>
    </xdr:to>
    <xdr:pic>
      <xdr:nvPicPr>
        <xdr:cNvPr id="192" name="Grafiikka 22" descr="Nuoli">
          <a:hlinkClick xmlns:r="http://schemas.openxmlformats.org/officeDocument/2006/relationships" r:id="rId13" tooltip="Jos haluat lukea lisätietoja verkosta, valitse tämä"/>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6923" y="28257605"/>
          <a:ext cx="494732" cy="441854"/>
        </a:xfrm>
        <a:prstGeom prst="rect">
          <a:avLst/>
        </a:prstGeom>
      </xdr:spPr>
    </xdr:pic>
    <xdr:clientData/>
  </xdr:twoCellAnchor>
  <xdr:twoCellAnchor editAs="absolute">
    <xdr:from>
      <xdr:col>1</xdr:col>
      <xdr:colOff>103665</xdr:colOff>
      <xdr:row>145</xdr:row>
      <xdr:rowOff>38196</xdr:rowOff>
    </xdr:from>
    <xdr:to>
      <xdr:col>1</xdr:col>
      <xdr:colOff>2360082</xdr:colOff>
      <xdr:row>147</xdr:row>
      <xdr:rowOff>148165</xdr:rowOff>
    </xdr:to>
    <xdr:sp macro="" textlink="">
      <xdr:nvSpPr>
        <xdr:cNvPr id="193" name="Vaihe" descr="Kaikki SUMMA.JOS-funktiosta, hyperlinkki verkkoon&#10;&#10;">
          <a:hlinkClick xmlns:r="http://schemas.openxmlformats.org/officeDocument/2006/relationships" r:id="rId14" tooltip="Jos haluat lukea lisätietoja SUMMA.JOS-funktiosta verkosta, valitse tämä"/>
          <a:extLst>
            <a:ext uri="{FF2B5EF4-FFF2-40B4-BE49-F238E27FC236}">
              <a16:creationId xmlns:a16="http://schemas.microsoft.com/office/drawing/2014/main" id="{EAC8BE16-FCC7-483A-A30D-3B1F29F65450}"/>
            </a:ext>
          </a:extLst>
        </xdr:cNvPr>
        <xdr:cNvSpPr txBox="1"/>
      </xdr:nvSpPr>
      <xdr:spPr>
        <a:xfrm>
          <a:off x="950332" y="28316863"/>
          <a:ext cx="2256417" cy="490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SUMMA.JOS</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clientData/>
  </xdr:twoCellAnchor>
  <xdr:twoCellAnchor editAs="absolute">
    <xdr:from>
      <xdr:col>0</xdr:col>
      <xdr:colOff>486206</xdr:colOff>
      <xdr:row>144</xdr:row>
      <xdr:rowOff>169438</xdr:rowOff>
    </xdr:from>
    <xdr:to>
      <xdr:col>1</xdr:col>
      <xdr:colOff>133213</xdr:colOff>
      <xdr:row>147</xdr:row>
      <xdr:rowOff>39792</xdr:rowOff>
    </xdr:to>
    <xdr:pic>
      <xdr:nvPicPr>
        <xdr:cNvPr id="194" name="Grafiikka 22" descr="Nuoli">
          <a:hlinkClick xmlns:r="http://schemas.openxmlformats.org/officeDocument/2006/relationships" r:id="rId14" tooltip="Jos haluat lukea lisätietoja verkosta, valitse tämä"/>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257605"/>
          <a:ext cx="493674" cy="441854"/>
        </a:xfrm>
        <a:prstGeom prst="rect">
          <a:avLst/>
        </a:prstGeom>
      </xdr:spPr>
    </xdr:pic>
    <xdr:clientData/>
  </xdr:twoCellAnchor>
  <xdr:twoCellAnchor editAs="absolute">
    <xdr:from>
      <xdr:col>1</xdr:col>
      <xdr:colOff>103666</xdr:colOff>
      <xdr:row>147</xdr:row>
      <xdr:rowOff>90584</xdr:rowOff>
    </xdr:from>
    <xdr:to>
      <xdr:col>1</xdr:col>
      <xdr:colOff>2316094</xdr:colOff>
      <xdr:row>149</xdr:row>
      <xdr:rowOff>26570</xdr:rowOff>
    </xdr:to>
    <xdr:sp macro="" textlink="">
      <xdr:nvSpPr>
        <xdr:cNvPr id="195" name="Vaihe" descr="Kaikki LASKE.JOS-funktiosta, hyperlinkki verkkoon&#10;&#10;">
          <a:hlinkClick xmlns:r="http://schemas.openxmlformats.org/officeDocument/2006/relationships" r:id="rId15" tooltip="Jos haluat lukea lisätietoja LASKE.JOS-funktiosta verkosta, valitse tämä"/>
          <a:extLst>
            <a:ext uri="{FF2B5EF4-FFF2-40B4-BE49-F238E27FC236}">
              <a16:creationId xmlns:a16="http://schemas.microsoft.com/office/drawing/2014/main" id="{C6912341-001C-497C-904C-1E09825E8C65}"/>
            </a:ext>
          </a:extLst>
        </xdr:cNvPr>
        <xdr:cNvSpPr txBox="1"/>
      </xdr:nvSpPr>
      <xdr:spPr>
        <a:xfrm>
          <a:off x="950333" y="28750251"/>
          <a:ext cx="221242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LASKE.JOS</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clientData/>
  </xdr:twoCellAnchor>
  <xdr:twoCellAnchor editAs="absolute">
    <xdr:from>
      <xdr:col>0</xdr:col>
      <xdr:colOff>486206</xdr:colOff>
      <xdr:row>147</xdr:row>
      <xdr:rowOff>19022</xdr:rowOff>
    </xdr:from>
    <xdr:to>
      <xdr:col>1</xdr:col>
      <xdr:colOff>133213</xdr:colOff>
      <xdr:row>149</xdr:row>
      <xdr:rowOff>86226</xdr:rowOff>
    </xdr:to>
    <xdr:pic>
      <xdr:nvPicPr>
        <xdr:cNvPr id="196" name="Grafiikka 22" descr="Nuoli">
          <a:hlinkClick xmlns:r="http://schemas.openxmlformats.org/officeDocument/2006/relationships" r:id="rId15" tooltip="Jos haluat lukea lisätietoja verkosta, valitse tämä"/>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678689"/>
          <a:ext cx="493674" cy="448204"/>
        </a:xfrm>
        <a:prstGeom prst="rect">
          <a:avLst/>
        </a:prstGeom>
      </xdr:spPr>
    </xdr:pic>
    <xdr:clientData/>
  </xdr:twoCellAnchor>
  <xdr:twoCellAnchor editAs="absolute">
    <xdr:from>
      <xdr:col>1</xdr:col>
      <xdr:colOff>103666</xdr:colOff>
      <xdr:row>153</xdr:row>
      <xdr:rowOff>139270</xdr:rowOff>
    </xdr:from>
    <xdr:to>
      <xdr:col>1</xdr:col>
      <xdr:colOff>2003842</xdr:colOff>
      <xdr:row>156</xdr:row>
      <xdr:rowOff>10586</xdr:rowOff>
    </xdr:to>
    <xdr:sp macro="" textlink="">
      <xdr:nvSpPr>
        <xdr:cNvPr id="197" name="Vaihe" descr="Luo verkkoon hyperlinkitetty avattava luettelo&#10;&#10;">
          <a:hlinkClick xmlns:r="http://schemas.openxmlformats.org/officeDocument/2006/relationships" r:id="rId16" tooltip="Jos haluat lukea verkoista lisätietoja avattavan luettelon luomisesta, valitse tämä"/>
          <a:extLst>
            <a:ext uri="{FF2B5EF4-FFF2-40B4-BE49-F238E27FC236}">
              <a16:creationId xmlns:a16="http://schemas.microsoft.com/office/drawing/2014/main" id="{0E1FD4BB-1B69-400F-9A73-D9D7B8667E1C}"/>
            </a:ext>
          </a:extLst>
        </xdr:cNvPr>
        <xdr:cNvSpPr txBox="1"/>
      </xdr:nvSpPr>
      <xdr:spPr>
        <a:xfrm>
          <a:off x="950333" y="29941937"/>
          <a:ext cx="1900176" cy="442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Avattavan luettelon luominen</a:t>
          </a:r>
        </a:p>
      </xdr:txBody>
    </xdr:sp>
    <xdr:clientData/>
  </xdr:twoCellAnchor>
  <xdr:twoCellAnchor editAs="absolute">
    <xdr:from>
      <xdr:col>0</xdr:col>
      <xdr:colOff>486206</xdr:colOff>
      <xdr:row>153</xdr:row>
      <xdr:rowOff>158325</xdr:rowOff>
    </xdr:from>
    <xdr:to>
      <xdr:col>1</xdr:col>
      <xdr:colOff>133213</xdr:colOff>
      <xdr:row>156</xdr:row>
      <xdr:rowOff>35029</xdr:rowOff>
    </xdr:to>
    <xdr:pic>
      <xdr:nvPicPr>
        <xdr:cNvPr id="198" name="Grafiikka 22" descr="Nuoli">
          <a:hlinkClick xmlns:r="http://schemas.openxmlformats.org/officeDocument/2006/relationships" r:id="rId16" tooltip="Jos haluat lukea lisätietoja verkosta, valitse tämä"/>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9960992"/>
          <a:ext cx="493674" cy="448204"/>
        </a:xfrm>
        <a:prstGeom prst="rect">
          <a:avLst/>
        </a:prstGeom>
      </xdr:spPr>
    </xdr:pic>
    <xdr:clientData/>
  </xdr:twoCellAnchor>
  <xdr:twoCellAnchor editAs="absolute">
    <xdr:from>
      <xdr:col>0</xdr:col>
      <xdr:colOff>523788</xdr:colOff>
      <xdr:row>23</xdr:row>
      <xdr:rowOff>133350</xdr:rowOff>
    </xdr:from>
    <xdr:to>
      <xdr:col>1</xdr:col>
      <xdr:colOff>4915231</xdr:colOff>
      <xdr:row>29</xdr:row>
      <xdr:rowOff>76200</xdr:rowOff>
    </xdr:to>
    <xdr:grpSp>
      <xdr:nvGrpSpPr>
        <xdr:cNvPr id="4" name="Ryhmä 3">
          <a:extLst>
            <a:ext uri="{FF2B5EF4-FFF2-40B4-BE49-F238E27FC236}">
              <a16:creationId xmlns:a16="http://schemas.microsoft.com/office/drawing/2014/main" id="{5F83CBBA-90B0-4EB0-9AB8-57CF000EADA5}"/>
            </a:ext>
          </a:extLst>
        </xdr:cNvPr>
        <xdr:cNvGrpSpPr/>
      </xdr:nvGrpSpPr>
      <xdr:grpSpPr>
        <a:xfrm>
          <a:off x="523788" y="5086350"/>
          <a:ext cx="5239168" cy="1085850"/>
          <a:chOff x="571500" y="4610100"/>
          <a:chExt cx="5229626" cy="1085850"/>
        </a:xfrm>
      </xdr:grpSpPr>
      <xdr:sp macro="" textlink="">
        <xdr:nvSpPr>
          <xdr:cNvPr id="200" name="txt_vaihe" descr="SUMMA.JOS.JOUKKO on sama kuin SUMMA.JOS, mutta se sallii useiden ehtojen käytön. Voit esimerkiksi hakea hedelmää ja lajiketta pelkän hedelmän sijasta. Valitse solu H17 ja kirjoita =SUMMA.JOS.JOUKKO(H3:H14,F3:F14,F17,G3:G14,G17). SUMMA.JOS.JOUKKO-funktion rakenne on seuraava:&#10;&#10;&#10;">
            <a:extLst>
              <a:ext uri="{FF2B5EF4-FFF2-40B4-BE49-F238E27FC236}">
                <a16:creationId xmlns:a16="http://schemas.microsoft.com/office/drawing/2014/main" id="{4F912E6F-F743-47DF-85DF-3039C56B3212}"/>
              </a:ext>
            </a:extLst>
          </xdr:cNvPr>
          <xdr:cNvSpPr txBox="1"/>
        </xdr:nvSpPr>
        <xdr:spPr>
          <a:xfrm>
            <a:off x="991382" y="4652058"/>
            <a:ext cx="4809744" cy="1043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SUMMA.JOS.JOUKKO</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on sama kuin SUMMA.JOS, mutta siinä voit käyttää useita ehtoja. Tässä esimerkissä voit siis etsiä sekä tiettyä hedelmää ja tyyppiä pelkän hedelmän sijasta. Valitse solu H17 ja kirjoita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=SUMMA.JOS.JOUKKO(H3:H14;F3:F14;F17;G3:G14;G17)</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SUMMA.JOS.JOUKKO</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muotoillaan seuraavasti: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shp_Vaihe"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118</xdr:row>
      <xdr:rowOff>104770</xdr:rowOff>
    </xdr:from>
    <xdr:to>
      <xdr:col>1</xdr:col>
      <xdr:colOff>5238749</xdr:colOff>
      <xdr:row>139</xdr:row>
      <xdr:rowOff>84667</xdr:rowOff>
    </xdr:to>
    <xdr:grpSp>
      <xdr:nvGrpSpPr>
        <xdr:cNvPr id="202" name="Lisätietoja SUMMA.JOS-funktiosta"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3193370"/>
          <a:ext cx="5724525" cy="4018497"/>
          <a:chOff x="347872" y="13364013"/>
          <a:chExt cx="5695950" cy="4018099"/>
        </a:xfrm>
      </xdr:grpSpPr>
      <xdr:sp macro="" textlink="">
        <xdr:nvSpPr>
          <xdr:cNvPr id="203" name="Suorakulmio 202" descr="Tausta">
            <a:extLst>
              <a:ext uri="{FF2B5EF4-FFF2-40B4-BE49-F238E27FC236}">
                <a16:creationId xmlns:a16="http://schemas.microsoft.com/office/drawing/2014/main" id="{511D36F9-540E-473D-938B-915FC423BB65}"/>
              </a:ext>
            </a:extLst>
          </xdr:cNvPr>
          <xdr:cNvSpPr/>
        </xdr:nvSpPr>
        <xdr:spPr>
          <a:xfrm>
            <a:off x="347872" y="13364013"/>
            <a:ext cx="5695950" cy="40180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04" name="Suora yhdysviiva 203" descr="Koristeviiva">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Suora yhdysviiva 204" descr="Koristeviiva">
            <a:extLst>
              <a:ext uri="{FF2B5EF4-FFF2-40B4-BE49-F238E27FC236}">
                <a16:creationId xmlns:a16="http://schemas.microsoft.com/office/drawing/2014/main" id="{723D124C-02B5-4BA5-9E97-CD05528A4CEB}"/>
              </a:ext>
            </a:extLst>
          </xdr:cNvPr>
          <xdr:cNvCxnSpPr>
            <a:cxnSpLocks/>
          </xdr:cNvCxnSpPr>
        </xdr:nvCxnSpPr>
        <xdr:spPr>
          <a:xfrm>
            <a:off x="547944" y="17015324"/>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Vaihe" descr="SUMMA.JOS, jossa on arvoargumentti&#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SUMMA.JOS, jossa on arvoargumentti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Vaihe" descr="Tässä on esimerkki SUMMA.JOS-funktiosta, joka käyttää suurempi kuin -argumenttia kaikkien annettua suurempien arvojen etsimiseen:&#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Tässä on </a:t>
            </a:r>
            <a:r>
              <a:rPr lang="f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esimerkki </a:t>
            </a:r>
            <a:r>
              <a:rPr lang="f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SUMMA.JOS</a:t>
            </a:r>
            <a:r>
              <a:rPr lang="f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 joka käyttää suurempi kuin -argumenttia (</a:t>
            </a:r>
            <a:r>
              <a:rPr lang="f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f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jolla se etsii kaikki annettua arvoa suuremmat arvot: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Vaihe" descr="HUOMAUTUS: Jos huomaat olevasi luomassa paljon SUMMA.JOS-kaavoja, Pivot-taulukko voi osoittautua paremmaksi ratkaisuksi. Napsauta lisätietoja Pivot-taulukkoa käsittelevästä verkkoartikkelista&#10;">
            <a:hlinkClick xmlns:r="http://schemas.openxmlformats.org/officeDocument/2006/relationships" r:id="rId17" tooltip="Valitse kun haluat siirtyä pivot-taulukon tehtävämonisteeseen"/>
            <a:extLst>
              <a:ext uri="{FF2B5EF4-FFF2-40B4-BE49-F238E27FC236}">
                <a16:creationId xmlns:a16="http://schemas.microsoft.com/office/drawing/2014/main" id="{34FB80A3-CAA8-4879-81AA-6C9C6DA04FF8}"/>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HUOMAUTUS: </a:t>
            </a:r>
            <a:r>
              <a:rPr lang="f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Jos päädyt luomaan</a:t>
            </a:r>
            <a:r>
              <a:rPr lang="f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paljon ehdollisia kaavoja, kannattaa ehkä miettiä, olisiko Pivot-taulukko parempi ratkaisu. </a:t>
            </a:r>
            <a:r>
              <a:rPr lang="fi"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Lue lisätietoja tästä Pivot-taulukoiden artikkelista</a:t>
            </a:r>
            <a:r>
              <a:rPr lang="f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Tekstiruutu 100" descr="=SUMMA.JOS(D118:D122,&quot;&gt;=50&quot;)&#10;&#10;&#10;">
            <a:extLst>
              <a:ext uri="{FF2B5EF4-FFF2-40B4-BE49-F238E27FC236}">
                <a16:creationId xmlns:a16="http://schemas.microsoft.com/office/drawing/2014/main" id="{081FEA47-A154-4881-BA88-6F77A1DA2820}"/>
              </a:ext>
            </a:extLst>
          </xdr:cNvPr>
          <xdr:cNvSpPr txBox="1"/>
        </xdr:nvSpPr>
        <xdr:spPr>
          <a:xfrm>
            <a:off x="541774" y="15754051"/>
            <a:ext cx="4402664"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i" sz="2000">
                <a:effectLst/>
                <a:latin typeface="Courier New" panose="02070309020205020404" pitchFamily="49" charset="0"/>
                <a:ea typeface="Times New Roman" panose="02020603050405020304" pitchFamily="18" charset="0"/>
                <a:cs typeface="Courier New" panose="02070309020205020404" pitchFamily="49" charset="0"/>
              </a:rPr>
              <a:t>=</a:t>
            </a:r>
            <a:r>
              <a:rPr lang="fi"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SUMMA.JOS(D118:D122;"&gt;=</a:t>
            </a:r>
            <a:r>
              <a:rPr lang="fi"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210" name="Vasen aaltosulje 209">
            <a:extLst>
              <a:ext uri="{FF2B5EF4-FFF2-40B4-BE49-F238E27FC236}">
                <a16:creationId xmlns:a16="http://schemas.microsoft.com/office/drawing/2014/main" id="{D4198EE4-6DA5-4995-A5C3-297510D75CBC}"/>
              </a:ext>
            </a:extLst>
          </xdr:cNvPr>
          <xdr:cNvSpPr/>
        </xdr:nvSpPr>
        <xdr:spPr>
          <a:xfrm rot="5400000">
            <a:off x="1265742" y="14938188"/>
            <a:ext cx="232644" cy="136245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1" name="Tekstiruutu 2" descr="Laske yhteen arvoja tämän ehdon mukaan:&#10;">
            <a:extLst>
              <a:ext uri="{FF2B5EF4-FFF2-40B4-BE49-F238E27FC236}">
                <a16:creationId xmlns:a16="http://schemas.microsoft.com/office/drawing/2014/main" id="{68686DE4-CB48-4915-8A63-E98D9F67B388}"/>
              </a:ext>
            </a:extLst>
          </xdr:cNvPr>
          <xdr:cNvSpPr txBox="1">
            <a:spLocks noChangeArrowheads="1"/>
          </xdr:cNvSpPr>
        </xdr:nvSpPr>
        <xdr:spPr bwMode="auto">
          <a:xfrm>
            <a:off x="900714"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Laske yhteen arvoja tämän ehdon mukaan:</a:t>
            </a:r>
          </a:p>
        </xdr:txBody>
      </xdr:sp>
      <xdr:sp macro="" textlink="">
        <xdr:nvSpPr>
          <xdr:cNvPr id="212" name="Vasen aaltosulje 211">
            <a:extLst>
              <a:ext uri="{FF2B5EF4-FFF2-40B4-BE49-F238E27FC236}">
                <a16:creationId xmlns:a16="http://schemas.microsoft.com/office/drawing/2014/main" id="{1F715516-41DD-4007-B4E1-F5219D7F5E3F}"/>
              </a:ext>
            </a:extLst>
          </xdr:cNvPr>
          <xdr:cNvSpPr/>
        </xdr:nvSpPr>
        <xdr:spPr>
          <a:xfrm rot="5400000">
            <a:off x="2710936"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3" name="Tekstiruutu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2299062"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...Etsi näistä soluista...</a:t>
            </a:r>
          </a:p>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Vasen aaltosulje 213">
            <a:extLst>
              <a:ext uri="{FF2B5EF4-FFF2-40B4-BE49-F238E27FC236}">
                <a16:creationId xmlns:a16="http://schemas.microsoft.com/office/drawing/2014/main" id="{DDE8A4F2-7D99-42CD-BA7B-3FD932A6B224}"/>
              </a:ext>
            </a:extLst>
          </xdr:cNvPr>
          <xdr:cNvSpPr/>
        </xdr:nvSpPr>
        <xdr:spPr>
          <a:xfrm rot="5400000">
            <a:off x="3949253" y="15171788"/>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5" name="Tekstiruutu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475558" y="14671077"/>
            <a:ext cx="1299448"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...ja jos arvo on suurempi kuin 50, laske se summaan mukaan.</a:t>
            </a:r>
          </a:p>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133350</xdr:colOff>
      <xdr:row>24</xdr:row>
      <xdr:rowOff>19050</xdr:rowOff>
    </xdr:to>
    <xdr:grpSp>
      <xdr:nvGrpSpPr>
        <xdr:cNvPr id="216" name="Ryhmä 215">
          <a:extLst>
            <a:ext uri="{FF2B5EF4-FFF2-40B4-BE49-F238E27FC236}">
              <a16:creationId xmlns:a16="http://schemas.microsoft.com/office/drawing/2014/main" id="{0FA38FBC-68F7-4669-920A-9D32BAD15061}"/>
            </a:ext>
          </a:extLst>
        </xdr:cNvPr>
        <xdr:cNvGrpSpPr/>
      </xdr:nvGrpSpPr>
      <xdr:grpSpPr>
        <a:xfrm>
          <a:off x="8929301" y="3964967"/>
          <a:ext cx="4653349" cy="1197583"/>
          <a:chOff x="9434126" y="7174892"/>
          <a:chExt cx="4148524" cy="1197583"/>
        </a:xfrm>
      </xdr:grpSpPr>
      <xdr:grpSp>
        <xdr:nvGrpSpPr>
          <xdr:cNvPr id="217" name="Ryhmä 216">
            <a:extLst>
              <a:ext uri="{FF2B5EF4-FFF2-40B4-BE49-F238E27FC236}">
                <a16:creationId xmlns:a16="http://schemas.microsoft.com/office/drawing/2014/main" id="{CD1F56E6-4339-49C4-BA4B-9E71C6AAB175}"/>
              </a:ext>
            </a:extLst>
          </xdr:cNvPr>
          <xdr:cNvGrpSpPr/>
        </xdr:nvGrpSpPr>
        <xdr:grpSpPr>
          <a:xfrm>
            <a:off x="9434126" y="7219374"/>
            <a:ext cx="4148524" cy="1153101"/>
            <a:chOff x="10339001" y="7219374"/>
            <a:chExt cx="4148524" cy="1153101"/>
          </a:xfrm>
        </xdr:grpSpPr>
        <xdr:grpSp>
          <xdr:nvGrpSpPr>
            <xdr:cNvPr id="219" name="ASIANTUNTIJAN VIHJE" descr="ASIANTUNTIJAN VIHJE">
              <a:extLst>
                <a:ext uri="{FF2B5EF4-FFF2-40B4-BE49-F238E27FC236}">
                  <a16:creationId xmlns:a16="http://schemas.microsoft.com/office/drawing/2014/main" id="{80AEA6E2-8705-424F-9170-D839A6C17C4E}"/>
                </a:ext>
              </a:extLst>
            </xdr:cNvPr>
            <xdr:cNvGrpSpPr/>
          </xdr:nvGrpSpPr>
          <xdr:grpSpPr>
            <a:xfrm>
              <a:off x="11734800" y="7219950"/>
              <a:ext cx="2752725" cy="1152525"/>
              <a:chOff x="8448675" y="2143125"/>
              <a:chExt cx="2419160" cy="1145492"/>
            </a:xfrm>
          </xdr:grpSpPr>
          <xdr:pic>
            <xdr:nvPicPr>
              <xdr:cNvPr id="221" name="Grafiikka 2" descr="Pöllö">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Vaihe"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085783" cy="114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ASIANTUNTIJAN VIHJE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fi" sz="1100" kern="0">
                    <a:solidFill>
                      <a:schemeClr val="bg2">
                        <a:lumMod val="25000"/>
                      </a:schemeClr>
                    </a:solidFill>
                    <a:ea typeface="Segoe UI" pitchFamily="34" charset="0"/>
                    <a:cs typeface="Segoe UI Light" panose="020B0502040204020203" pitchFamily="34" charset="0"/>
                  </a:rPr>
                  <a:t>Jokaisessa Hedelmä- ja Tyyppi-solussa on avattava luettelo, jossa voit valita erilaisia hedelmiä. Kokeile sitä: näet, miten kaavat päivittyvät automaattisesti.</a:t>
                </a:r>
              </a:p>
            </xdr:txBody>
          </xdr:sp>
        </xdr:grpSp>
        <xdr:sp macro="" textlink="">
          <xdr:nvSpPr>
            <xdr:cNvPr id="220" name="Puolivapaa piirto: Muoto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218" name="Puolivapaa piirto: Muoto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xdr:from>
      <xdr:col>1</xdr:col>
      <xdr:colOff>200025</xdr:colOff>
      <xdr:row>12</xdr:row>
      <xdr:rowOff>57150</xdr:rowOff>
    </xdr:from>
    <xdr:to>
      <xdr:col>1</xdr:col>
      <xdr:colOff>4905375</xdr:colOff>
      <xdr:row>23</xdr:row>
      <xdr:rowOff>38100</xdr:rowOff>
    </xdr:to>
    <xdr:grpSp>
      <xdr:nvGrpSpPr>
        <xdr:cNvPr id="223" name="Ryhmä 222">
          <a:extLst>
            <a:ext uri="{FF2B5EF4-FFF2-40B4-BE49-F238E27FC236}">
              <a16:creationId xmlns:a16="http://schemas.microsoft.com/office/drawing/2014/main" id="{6D0DD3D5-631D-4EF0-B8E5-3D745F7C34F8}"/>
            </a:ext>
          </a:extLst>
        </xdr:cNvPr>
        <xdr:cNvGrpSpPr/>
      </xdr:nvGrpSpPr>
      <xdr:grpSpPr>
        <a:xfrm>
          <a:off x="1047750" y="2914650"/>
          <a:ext cx="4705350" cy="2076450"/>
          <a:chOff x="3048000" y="4371975"/>
          <a:chExt cx="4705350" cy="2076450"/>
        </a:xfrm>
      </xdr:grpSpPr>
      <xdr:sp macro="" textlink="">
        <xdr:nvSpPr>
          <xdr:cNvPr id="224" name="txt_Kaava" descr="=SUMMA.JOS(C3:C14,C17,D3:D4)&#10;">
            <a:extLst>
              <a:ext uri="{FF2B5EF4-FFF2-40B4-BE49-F238E27FC236}">
                <a16:creationId xmlns:a16="http://schemas.microsoft.com/office/drawing/2014/main" id="{DCB35442-6216-467A-BC97-109CD36E5CB5}"/>
              </a:ext>
            </a:extLst>
          </xdr:cNvPr>
          <xdr:cNvSpPr txBox="1"/>
        </xdr:nvSpPr>
        <xdr:spPr>
          <a:xfrm>
            <a:off x="3048000" y="5334000"/>
            <a:ext cx="4520141"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i" sz="2000">
                <a:solidFill>
                  <a:srgbClr val="000000"/>
                </a:solidFill>
                <a:effectLst/>
                <a:latin typeface="Courier New" panose="02070309020205020404" pitchFamily="49" charset="0"/>
                <a:ea typeface="Times New Roman" panose="02020603050405020304" pitchFamily="18" charset="0"/>
              </a:rPr>
              <a:t>=SUMMA.JOS(C3:C14;C17;D3:D14)</a:t>
            </a:r>
            <a:endParaRPr lang="en-US" sz="2000">
              <a:effectLst/>
              <a:latin typeface="Courier New" panose="02070309020205020404" pitchFamily="49" charset="0"/>
              <a:ea typeface="Times New Roman" panose="02020603050405020304" pitchFamily="18" charset="0"/>
            </a:endParaRPr>
          </a:p>
        </xdr:txBody>
      </xdr:sp>
      <xdr:grpSp>
        <xdr:nvGrpSpPr>
          <xdr:cNvPr id="225" name="Ryhmä 224">
            <a:extLst>
              <a:ext uri="{FF2B5EF4-FFF2-40B4-BE49-F238E27FC236}">
                <a16:creationId xmlns:a16="http://schemas.microsoft.com/office/drawing/2014/main" id="{32BCCB5A-A2CD-497F-BF2F-258696BB6511}"/>
              </a:ext>
            </a:extLst>
          </xdr:cNvPr>
          <xdr:cNvGrpSpPr/>
        </xdr:nvGrpSpPr>
        <xdr:grpSpPr>
          <a:xfrm>
            <a:off x="4486275" y="4524375"/>
            <a:ext cx="1352550" cy="861227"/>
            <a:chOff x="4486275" y="4524375"/>
            <a:chExt cx="1352550" cy="861227"/>
          </a:xfrm>
        </xdr:grpSpPr>
        <xdr:sp macro="" textlink="">
          <xdr:nvSpPr>
            <xdr:cNvPr id="232" name="KaavaAaltosuljeYlä">
              <a:extLst>
                <a:ext uri="{FF2B5EF4-FFF2-40B4-BE49-F238E27FC236}">
                  <a16:creationId xmlns:a16="http://schemas.microsoft.com/office/drawing/2014/main" id="{30BE69DA-1183-4CDD-B940-0CD4E6DE5022}"/>
                </a:ext>
              </a:extLst>
            </xdr:cNvPr>
            <xdr:cNvSpPr/>
          </xdr:nvSpPr>
          <xdr:spPr>
            <a:xfrm rot="5400000">
              <a:off x="492195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3" name="txt_KaavaKuvatekstiYlä" descr="Mitä aluetta haluat tarkastella?&#10;&#10;">
              <a:extLst>
                <a:ext uri="{FF2B5EF4-FFF2-40B4-BE49-F238E27FC236}">
                  <a16:creationId xmlns:a16="http://schemas.microsoft.com/office/drawing/2014/main" id="{FC61B534-CB59-4B54-8582-02E46A40345E}"/>
                </a:ext>
              </a:extLst>
            </xdr:cNvPr>
            <xdr:cNvSpPr txBox="1">
              <a:spLocks noChangeArrowheads="1"/>
            </xdr:cNvSpPr>
          </xdr:nvSpPr>
          <xdr:spPr bwMode="auto">
            <a:xfrm>
              <a:off x="4486275"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Mitä aluetta haluat tarkastella?</a:t>
              </a:r>
            </a:p>
          </xdr:txBody>
        </xdr:sp>
      </xdr:grpSp>
      <xdr:grpSp>
        <xdr:nvGrpSpPr>
          <xdr:cNvPr id="226" name="Ryhmä 225">
            <a:extLst>
              <a:ext uri="{FF2B5EF4-FFF2-40B4-BE49-F238E27FC236}">
                <a16:creationId xmlns:a16="http://schemas.microsoft.com/office/drawing/2014/main" id="{6FA221CD-940C-4567-B73C-941BDC0DD971}"/>
              </a:ext>
            </a:extLst>
          </xdr:cNvPr>
          <xdr:cNvGrpSpPr/>
        </xdr:nvGrpSpPr>
        <xdr:grpSpPr>
          <a:xfrm>
            <a:off x="6048375" y="4371975"/>
            <a:ext cx="1704975" cy="1013628"/>
            <a:chOff x="6048375" y="4371975"/>
            <a:chExt cx="1704975" cy="1013628"/>
          </a:xfrm>
        </xdr:grpSpPr>
        <xdr:sp macro="" textlink="">
          <xdr:nvSpPr>
            <xdr:cNvPr id="230" name="KaavaAaltosuljeYlä">
              <a:extLst>
                <a:ext uri="{FF2B5EF4-FFF2-40B4-BE49-F238E27FC236}">
                  <a16:creationId xmlns:a16="http://schemas.microsoft.com/office/drawing/2014/main" id="{0F30C154-2F1F-4A51-9F6F-727C94B1953E}"/>
                </a:ext>
              </a:extLst>
            </xdr:cNvPr>
            <xdr:cNvSpPr/>
          </xdr:nvSpPr>
          <xdr:spPr>
            <a:xfrm rot="5400000">
              <a:off x="6646461" y="4631140"/>
              <a:ext cx="499277" cy="100965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1" name="txt_KaavaKuvatekstiYlä" descr="Millä alueella haluat laskea summan jokaiselle löydetylle osumalle?&#10;&#10;">
              <a:extLst>
                <a:ext uri="{FF2B5EF4-FFF2-40B4-BE49-F238E27FC236}">
                  <a16:creationId xmlns:a16="http://schemas.microsoft.com/office/drawing/2014/main" id="{DA6683AA-4CC0-471A-A679-B838AA382F23}"/>
                </a:ext>
              </a:extLst>
            </xdr:cNvPr>
            <xdr:cNvSpPr txBox="1">
              <a:spLocks noChangeArrowheads="1"/>
            </xdr:cNvSpPr>
          </xdr:nvSpPr>
          <xdr:spPr bwMode="auto">
            <a:xfrm>
              <a:off x="6048375" y="4371975"/>
              <a:ext cx="1704975" cy="6515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Millä alueella haluat laskea summan jokaiselle löydetylle osumalle?</a:t>
              </a:r>
            </a:p>
          </xdr:txBody>
        </xdr:sp>
      </xdr:grpSp>
      <xdr:grpSp>
        <xdr:nvGrpSpPr>
          <xdr:cNvPr id="227" name="Ryhmä 226">
            <a:extLst>
              <a:ext uri="{FF2B5EF4-FFF2-40B4-BE49-F238E27FC236}">
                <a16:creationId xmlns:a16="http://schemas.microsoft.com/office/drawing/2014/main" id="{19ECD3AD-6B72-4E46-8FCA-D4C2D3D56A1B}"/>
              </a:ext>
            </a:extLst>
          </xdr:cNvPr>
          <xdr:cNvGrpSpPr/>
        </xdr:nvGrpSpPr>
        <xdr:grpSpPr>
          <a:xfrm>
            <a:off x="5095875" y="5610223"/>
            <a:ext cx="1838325" cy="838202"/>
            <a:chOff x="5095875" y="5610223"/>
            <a:chExt cx="1838325" cy="838202"/>
          </a:xfrm>
        </xdr:grpSpPr>
        <xdr:sp macro="" textlink="">
          <xdr:nvSpPr>
            <xdr:cNvPr id="228" name="KaavaAaltosuljeAla">
              <a:extLst>
                <a:ext uri="{FF2B5EF4-FFF2-40B4-BE49-F238E27FC236}">
                  <a16:creationId xmlns:a16="http://schemas.microsoft.com/office/drawing/2014/main" id="{C4C24EC1-E28F-4850-952E-C211297DA95C}"/>
                </a:ext>
              </a:extLst>
            </xdr:cNvPr>
            <xdr:cNvSpPr/>
          </xdr:nvSpPr>
          <xdr:spPr>
            <a:xfrm rot="16200000">
              <a:off x="57606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29" name="txt_KaavaKuvatekstiAla" descr="Mitä arvoa (teksti tai luku) haluat etsiä?&#10;&#10;">
              <a:extLst>
                <a:ext uri="{FF2B5EF4-FFF2-40B4-BE49-F238E27FC236}">
                  <a16:creationId xmlns:a16="http://schemas.microsoft.com/office/drawing/2014/main" id="{B9D27F57-F8C2-4EE5-AF26-66707B0E05AE}"/>
                </a:ext>
              </a:extLst>
            </xdr:cNvPr>
            <xdr:cNvSpPr txBox="1">
              <a:spLocks noChangeArrowheads="1"/>
            </xdr:cNvSpPr>
          </xdr:nvSpPr>
          <xdr:spPr bwMode="auto">
            <a:xfrm>
              <a:off x="5095875" y="5962650"/>
              <a:ext cx="1838325" cy="485775"/>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Mitä arvoa (teksti tai luku) haluat etsiä?</a:t>
              </a:r>
            </a:p>
          </xdr:txBody>
        </xdr:sp>
      </xdr:grpSp>
    </xdr:grpSp>
    <xdr:clientData/>
  </xdr:twoCellAnchor>
  <xdr:twoCellAnchor>
    <xdr:from>
      <xdr:col>0</xdr:col>
      <xdr:colOff>371475</xdr:colOff>
      <xdr:row>29</xdr:row>
      <xdr:rowOff>123825</xdr:rowOff>
    </xdr:from>
    <xdr:to>
      <xdr:col>1</xdr:col>
      <xdr:colOff>5162550</xdr:colOff>
      <xdr:row>43</xdr:row>
      <xdr:rowOff>161925</xdr:rowOff>
    </xdr:to>
    <xdr:grpSp>
      <xdr:nvGrpSpPr>
        <xdr:cNvPr id="234" name="Ryhmä 233">
          <a:extLst>
            <a:ext uri="{FF2B5EF4-FFF2-40B4-BE49-F238E27FC236}">
              <a16:creationId xmlns:a16="http://schemas.microsoft.com/office/drawing/2014/main" id="{728ED977-068D-4BDD-9900-E7A1A0E01A3A}"/>
            </a:ext>
          </a:extLst>
        </xdr:cNvPr>
        <xdr:cNvGrpSpPr/>
      </xdr:nvGrpSpPr>
      <xdr:grpSpPr>
        <a:xfrm>
          <a:off x="371475" y="6219825"/>
          <a:ext cx="5638800" cy="2705100"/>
          <a:chOff x="3048000" y="2390775"/>
          <a:chExt cx="5762625" cy="2766074"/>
        </a:xfrm>
      </xdr:grpSpPr>
      <xdr:sp macro="" textlink="">
        <xdr:nvSpPr>
          <xdr:cNvPr id="235" name="KaavaAaltosuljeAla">
            <a:extLst>
              <a:ext uri="{FF2B5EF4-FFF2-40B4-BE49-F238E27FC236}">
                <a16:creationId xmlns:a16="http://schemas.microsoft.com/office/drawing/2014/main" id="{453E28FE-C60F-4575-A21E-10394924F1B6}"/>
              </a:ext>
            </a:extLst>
          </xdr:cNvPr>
          <xdr:cNvSpPr/>
        </xdr:nvSpPr>
        <xdr:spPr>
          <a:xfrm rot="16200000">
            <a:off x="7449155" y="3775481"/>
            <a:ext cx="561158" cy="70166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6" name="KaavaAaltosuljeAla">
            <a:extLst>
              <a:ext uri="{FF2B5EF4-FFF2-40B4-BE49-F238E27FC236}">
                <a16:creationId xmlns:a16="http://schemas.microsoft.com/office/drawing/2014/main" id="{B085E19B-EB18-43E6-AB6C-14F6D2AFA1F7}"/>
              </a:ext>
            </a:extLst>
          </xdr:cNvPr>
          <xdr:cNvSpPr/>
        </xdr:nvSpPr>
        <xdr:spPr>
          <a:xfrm rot="16200000">
            <a:off x="6153475" y="3735487"/>
            <a:ext cx="483240" cy="78165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7" name="KaavaAaltosuljeYlä">
            <a:extLst>
              <a:ext uri="{FF2B5EF4-FFF2-40B4-BE49-F238E27FC236}">
                <a16:creationId xmlns:a16="http://schemas.microsoft.com/office/drawing/2014/main" id="{603AD5F7-68AF-446A-BFE6-540AB775EE0B}"/>
              </a:ext>
            </a:extLst>
          </xdr:cNvPr>
          <xdr:cNvSpPr/>
        </xdr:nvSpPr>
        <xdr:spPr>
          <a:xfrm rot="5400000">
            <a:off x="8198094" y="3180675"/>
            <a:ext cx="470090" cy="44347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8" name="KaavaAaltosuljeYlä">
            <a:extLst>
              <a:ext uri="{FF2B5EF4-FFF2-40B4-BE49-F238E27FC236}">
                <a16:creationId xmlns:a16="http://schemas.microsoft.com/office/drawing/2014/main" id="{7F46ED5B-D0A5-48EA-9808-55AA0B5DCFB6}"/>
              </a:ext>
            </a:extLst>
          </xdr:cNvPr>
          <xdr:cNvSpPr/>
        </xdr:nvSpPr>
        <xdr:spPr>
          <a:xfrm rot="5400000">
            <a:off x="6872349" y="3198229"/>
            <a:ext cx="411654" cy="40837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9" name="KaavaAaltosuljeYlä">
            <a:extLst>
              <a:ext uri="{FF2B5EF4-FFF2-40B4-BE49-F238E27FC236}">
                <a16:creationId xmlns:a16="http://schemas.microsoft.com/office/drawing/2014/main" id="{2B008E04-D970-4F41-8120-26A572840D06}"/>
              </a:ext>
            </a:extLst>
          </xdr:cNvPr>
          <xdr:cNvSpPr/>
        </xdr:nvSpPr>
        <xdr:spPr>
          <a:xfrm rot="5400000">
            <a:off x="5288534" y="3006425"/>
            <a:ext cx="567483" cy="73354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40" name="txt_Kaava" descr="=SUMMA.JOS.JOUKKO(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i" sz="1550">
                <a:solidFill>
                  <a:srgbClr val="000000"/>
                </a:solidFill>
                <a:effectLst/>
                <a:latin typeface="Courier New" panose="02070309020205020404" pitchFamily="49" charset="0"/>
                <a:ea typeface="Times New Roman" panose="02020603050405020304" pitchFamily="18" charset="0"/>
              </a:rPr>
              <a:t>=SUMMA.JOS.JOUKKO(H3:H14;F3:F14;F17;G3:G14;G17)</a:t>
            </a:r>
            <a:endParaRPr lang="en-US" sz="1550">
              <a:effectLst/>
              <a:latin typeface="Courier New" panose="02070309020205020404" pitchFamily="49" charset="0"/>
              <a:ea typeface="Times New Roman" panose="02020603050405020304" pitchFamily="18" charset="0"/>
            </a:endParaRPr>
          </a:p>
        </xdr:txBody>
      </xdr:sp>
      <xdr:sp macro="" textlink="">
        <xdr:nvSpPr>
          <xdr:cNvPr id="241" name="txt_KaavaKuvatekstiYlä" descr="Minkä alueen summan haluat laskea?&#10;&#10;">
            <a:extLst>
              <a:ext uri="{FF2B5EF4-FFF2-40B4-BE49-F238E27FC236}">
                <a16:creationId xmlns:a16="http://schemas.microsoft.com/office/drawing/2014/main" id="{5209C66A-5C8F-41D1-8DB2-9F8FD328852E}"/>
              </a:ext>
            </a:extLst>
          </xdr:cNvPr>
          <xdr:cNvSpPr txBox="1">
            <a:spLocks noChangeArrowheads="1"/>
          </xdr:cNvSpPr>
        </xdr:nvSpPr>
        <xdr:spPr bwMode="auto">
          <a:xfrm>
            <a:off x="5037050" y="2390775"/>
            <a:ext cx="1070452"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Minkä alueen summan haluat laskea?</a:t>
            </a:r>
          </a:p>
        </xdr:txBody>
      </xdr:sp>
      <xdr:sp macro="" textlink="">
        <xdr:nvSpPr>
          <xdr:cNvPr id="242" name="txt_KaavaKuvatekstiYlä" descr="Tämä on ensimmäisen osuman ehto&#10;&#10;">
            <a:extLst>
              <a:ext uri="{FF2B5EF4-FFF2-40B4-BE49-F238E27FC236}">
                <a16:creationId xmlns:a16="http://schemas.microsoft.com/office/drawing/2014/main" id="{286630EC-EA3F-4D50-8FFF-0ED884EEF636}"/>
              </a:ext>
            </a:extLst>
          </xdr:cNvPr>
          <xdr:cNvSpPr txBox="1">
            <a:spLocks noChangeArrowheads="1"/>
          </xdr:cNvSpPr>
        </xdr:nvSpPr>
        <xdr:spPr bwMode="auto">
          <a:xfrm>
            <a:off x="6591606"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Tämä on ensimmäisen osuman ehto</a:t>
            </a:r>
          </a:p>
        </xdr:txBody>
      </xdr:sp>
      <xdr:sp macro="" textlink="">
        <xdr:nvSpPr>
          <xdr:cNvPr id="243" name="txt_KaavaKuvatekstiYlä" descr="Tämä on toisen osuman ehto&#10;">
            <a:extLst>
              <a:ext uri="{FF2B5EF4-FFF2-40B4-BE49-F238E27FC236}">
                <a16:creationId xmlns:a16="http://schemas.microsoft.com/office/drawing/2014/main" id="{B3BB2D28-068F-4AB6-BFAC-B52FC9070566}"/>
              </a:ext>
            </a:extLst>
          </xdr:cNvPr>
          <xdr:cNvSpPr txBox="1">
            <a:spLocks noChangeArrowheads="1"/>
          </xdr:cNvSpPr>
        </xdr:nvSpPr>
        <xdr:spPr bwMode="auto">
          <a:xfrm>
            <a:off x="7820025"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Tämä on toisen osuman ehto</a:t>
            </a:r>
          </a:p>
        </xdr:txBody>
      </xdr:sp>
      <xdr:sp macro="" textlink="">
        <xdr:nvSpPr>
          <xdr:cNvPr id="244" name="txt_KaavaKuvatekstiAla" descr="Tämä on ensimmäinen alue, jolta etsitään vastaavuuksia&#10;&#10;">
            <a:extLst>
              <a:ext uri="{FF2B5EF4-FFF2-40B4-BE49-F238E27FC236}">
                <a16:creationId xmlns:a16="http://schemas.microsoft.com/office/drawing/2014/main" id="{0209406C-4AC6-478F-BBC6-E1CFFB3DE19A}"/>
              </a:ext>
            </a:extLst>
          </xdr:cNvPr>
          <xdr:cNvSpPr txBox="1">
            <a:spLocks noChangeArrowheads="1"/>
          </xdr:cNvSpPr>
        </xdr:nvSpPr>
        <xdr:spPr bwMode="auto">
          <a:xfrm>
            <a:off x="5747470" y="4257675"/>
            <a:ext cx="1295248"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Tämä on ensimmäinen alue, jolta etsitään vastaavuuksia</a:t>
            </a:r>
          </a:p>
        </xdr:txBody>
      </xdr:sp>
      <xdr:sp macro="" textlink="">
        <xdr:nvSpPr>
          <xdr:cNvPr id="245" name="txt_KaavaKuvatekstiAla" descr="Tämä on toinen alue, jolta etsitään vastaavuuksia&#10;">
            <a:extLst>
              <a:ext uri="{FF2B5EF4-FFF2-40B4-BE49-F238E27FC236}">
                <a16:creationId xmlns:a16="http://schemas.microsoft.com/office/drawing/2014/main" id="{4ADCD88A-8CD3-475F-887A-B5D4E4DD79EB}"/>
              </a:ext>
            </a:extLst>
          </xdr:cNvPr>
          <xdr:cNvSpPr txBox="1">
            <a:spLocks noChangeArrowheads="1"/>
          </xdr:cNvSpPr>
        </xdr:nvSpPr>
        <xdr:spPr bwMode="auto">
          <a:xfrm>
            <a:off x="7121693" y="4257675"/>
            <a:ext cx="1295248"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Tämä on toinen alue, jolta etsitään vastaavuuksia</a:t>
            </a:r>
          </a:p>
        </xdr:txBody>
      </xdr:sp>
    </xdr:grpSp>
    <xdr:clientData/>
  </xdr:twoCellAnchor>
  <xdr:twoCellAnchor>
    <xdr:from>
      <xdr:col>0</xdr:col>
      <xdr:colOff>581025</xdr:colOff>
      <xdr:row>45</xdr:row>
      <xdr:rowOff>57150</xdr:rowOff>
    </xdr:from>
    <xdr:to>
      <xdr:col>1</xdr:col>
      <xdr:colOff>2456367</xdr:colOff>
      <xdr:row>48</xdr:row>
      <xdr:rowOff>16574</xdr:rowOff>
    </xdr:to>
    <xdr:sp macro="" textlink="">
      <xdr:nvSpPr>
        <xdr:cNvPr id="246" name="Lisätiedot-painike" descr="Hae lisätietoja">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920115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i" sz="1200">
              <a:solidFill>
                <a:srgbClr val="0B744D"/>
              </a:solidFill>
              <a:latin typeface="Segoe UI" pitchFamily="34" charset="0"/>
              <a:ea typeface="Segoe UI" pitchFamily="34" charset="0"/>
              <a:cs typeface="Segoe UI" pitchFamily="34" charset="0"/>
            </a:rPr>
            <a:t>Hae lisätietoja</a:t>
          </a:r>
        </a:p>
      </xdr:txBody>
    </xdr:sp>
    <xdr:clientData/>
  </xdr:twoCellAnchor>
  <xdr:twoCellAnchor>
    <xdr:from>
      <xdr:col>0</xdr:col>
      <xdr:colOff>361950</xdr:colOff>
      <xdr:row>93</xdr:row>
      <xdr:rowOff>152396</xdr:rowOff>
    </xdr:from>
    <xdr:to>
      <xdr:col>1</xdr:col>
      <xdr:colOff>5248275</xdr:colOff>
      <xdr:row>119</xdr:row>
      <xdr:rowOff>57146</xdr:rowOff>
    </xdr:to>
    <xdr:grpSp>
      <xdr:nvGrpSpPr>
        <xdr:cNvPr id="247" name="Ryhmä 246">
          <a:extLst>
            <a:ext uri="{FF2B5EF4-FFF2-40B4-BE49-F238E27FC236}">
              <a16:creationId xmlns:a16="http://schemas.microsoft.com/office/drawing/2014/main" id="{09584E15-D790-4D76-92D3-066AB32B2FF1}"/>
            </a:ext>
          </a:extLst>
        </xdr:cNvPr>
        <xdr:cNvGrpSpPr/>
      </xdr:nvGrpSpPr>
      <xdr:grpSpPr>
        <a:xfrm>
          <a:off x="361950" y="18478496"/>
          <a:ext cx="5734050" cy="4857750"/>
          <a:chOff x="171450" y="17059275"/>
          <a:chExt cx="5734050" cy="4655786"/>
        </a:xfrm>
      </xdr:grpSpPr>
      <xdr:sp macro="" textlink="">
        <xdr:nvSpPr>
          <xdr:cNvPr id="248" name="txt_EsittelyTausta" descr="Tausta">
            <a:extLst>
              <a:ext uri="{FF2B5EF4-FFF2-40B4-BE49-F238E27FC236}">
                <a16:creationId xmlns:a16="http://schemas.microsoft.com/office/drawing/2014/main" id="{8E61E9C5-65C2-4369-A6AF-D75ED603CD7B}"/>
              </a:ext>
            </a:extLst>
          </xdr:cNvPr>
          <xdr:cNvSpPr/>
        </xdr:nvSpPr>
        <xdr:spPr>
          <a:xfrm>
            <a:off x="171450" y="17059275"/>
            <a:ext cx="5734050" cy="442756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txt_EsittelyOtsikko" descr="Lisää ehdollisia funktioita">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Lisää ehdollisia funktioita</a:t>
            </a:r>
          </a:p>
        </xdr:txBody>
      </xdr:sp>
      <xdr:cxnSp macro="">
        <xdr:nvCxnSpPr>
          <xdr:cNvPr id="250" name="txt_Esittelyrivi1" descr="Koristeviiva">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txt_Esittelyrivi2" descr="Koristeviiva">
            <a:extLst>
              <a:ext uri="{FF2B5EF4-FFF2-40B4-BE49-F238E27FC236}">
                <a16:creationId xmlns:a16="http://schemas.microsoft.com/office/drawing/2014/main" id="{27456BD0-9A31-4908-B32F-01511DF14E1C}"/>
              </a:ext>
            </a:extLst>
          </xdr:cNvPr>
          <xdr:cNvCxnSpPr>
            <a:cxnSpLocks/>
          </xdr:cNvCxnSpPr>
        </xdr:nvCxnSpPr>
        <xdr:spPr>
          <a:xfrm>
            <a:off x="374653" y="2077918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txt_EsittelyJohdanto"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106,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4"/>
            <a:ext cx="5257638" cy="394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Olet jo tutustunut SUMMA.JOS-, SUMMA.JOS-JOUKKO-, LASKE.JOS- JA LASKE.JOS-JOUKKO-funktioihin. Seuraavaksi voit kokeilla omatoimisesti muitakin funktioita, esimerkiksi </a:t>
            </a:r>
            <a:r>
              <a:rPr lang="f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KESKIARVO.JOS.JOUKKO</a:t>
            </a: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f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f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MAKS.JOS.JOUKKO- ja MIN.JOS.JOUKKO-funktioita. </a:t>
            </a: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Niillä kaikilla on samanlainen rakenne, joten kun olet kirjoittanut yhden kaavan, voit vain korvata funktion nimen haluamallasi toisen funktion nimellä. Olemme kirjoittaneet kaikki tarvitsemasi funktiot soluun 106, joten voit kopioida ja liittää niitä. Tietysti voit harjoitella funktioiden kirjoittamista kokonaan itse.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1440000" rtl="0" eaLnBrk="1" fontAlgn="auto" latinLnBrk="0" hangingPunct="1">
              <a:lnSpc>
                <a:spcPct val="100000"/>
              </a:lnSpc>
              <a:spcBef>
                <a:spcPts val="0"/>
              </a:spcBef>
              <a:spcAft>
                <a:spcPts val="0"/>
              </a:spcAft>
              <a:buClrTx/>
              <a:buSzTx/>
              <a:buFontTx/>
              <a:buNone/>
              <a:tabLst/>
              <a:defRPr/>
            </a:pPr>
            <a:r>
              <a:rPr lang="fi" sz="9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SUMMA.JOS	=SUMMA.JOS(C92:C103;C106;E92:E103) </a:t>
            </a:r>
          </a:p>
          <a:p>
            <a:pPr marL="0" marR="0" lvl="0" indent="0" defTabSz="180000" rtl="0" eaLnBrk="1" fontAlgn="auto" latinLnBrk="0" hangingPunct="1">
              <a:lnSpc>
                <a:spcPct val="100000"/>
              </a:lnSpc>
              <a:spcBef>
                <a:spcPts val="0"/>
              </a:spcBef>
              <a:spcAft>
                <a:spcPts val="0"/>
              </a:spcAft>
              <a:buClrTx/>
              <a:buSzTx/>
              <a:buFontTx/>
              <a:buNone/>
              <a:tabLst/>
              <a:defRPr/>
            </a:pPr>
            <a:r>
              <a:rPr lang="fi" sz="9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SUMMA.JOS.JOUKKO		=SUMMA.JOS.JOUKKO(E92:E103;C92:C103;C106;D92:D103;D106) </a:t>
            </a:r>
          </a:p>
          <a:p>
            <a:pPr marL="0" marR="0" lvl="0" indent="0" defTabSz="288000" rtl="0" eaLnBrk="1" fontAlgn="auto" latinLnBrk="0" hangingPunct="1">
              <a:lnSpc>
                <a:spcPct val="100000"/>
              </a:lnSpc>
              <a:spcBef>
                <a:spcPts val="0"/>
              </a:spcBef>
              <a:spcAft>
                <a:spcPts val="0"/>
              </a:spcAft>
              <a:buClrTx/>
              <a:buSzTx/>
              <a:buFontTx/>
              <a:buNone/>
              <a:tabLst/>
              <a:defRPr/>
            </a:pPr>
            <a:r>
              <a:rPr lang="fi" sz="9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KESKIARVO.JOS			=KESKIARVO.JOS(C92:C103;C106;E92:E103) </a:t>
            </a:r>
          </a:p>
          <a:p>
            <a:pPr marL="0" marR="0" lvl="0" indent="0" defTabSz="144000" rtl="0" eaLnBrk="1" fontAlgn="auto" latinLnBrk="0" hangingPunct="1">
              <a:lnSpc>
                <a:spcPct val="100000"/>
              </a:lnSpc>
              <a:spcBef>
                <a:spcPts val="0"/>
              </a:spcBef>
              <a:spcAft>
                <a:spcPts val="0"/>
              </a:spcAft>
              <a:buClrTx/>
              <a:buSzTx/>
              <a:buFontTx/>
              <a:buNone/>
              <a:tabLst/>
              <a:defRPr/>
            </a:pPr>
            <a:r>
              <a:rPr lang="fi" sz="9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KESKIARVO.JOS.JOUKKO	=KESKIARVO.JOS.JOUKKO(E92: E103;C92:C103;C106;D92:D103;D106)</a:t>
            </a:r>
          </a:p>
          <a:p>
            <a:pPr marL="0" marR="0" lvl="0" indent="0" defTabSz="1440000" rtl="0" eaLnBrk="1" fontAlgn="auto" latinLnBrk="0" hangingPunct="1">
              <a:lnSpc>
                <a:spcPct val="100000"/>
              </a:lnSpc>
              <a:spcBef>
                <a:spcPts val="0"/>
              </a:spcBef>
              <a:spcAft>
                <a:spcPts val="0"/>
              </a:spcAft>
              <a:buClrTx/>
              <a:buSzTx/>
              <a:buFontTx/>
              <a:buNone/>
              <a:tabLst/>
              <a:defRPr/>
            </a:pPr>
            <a:r>
              <a:rPr lang="fi" sz="9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LASKE.JOS	=LASKE.JOS(C92:C103;C106)</a:t>
            </a:r>
          </a:p>
          <a:p>
            <a:pPr marL="0" marR="0" lvl="0" indent="0" defTabSz="720000" rtl="0" eaLnBrk="1" fontAlgn="auto" latinLnBrk="0" hangingPunct="1">
              <a:lnSpc>
                <a:spcPct val="100000"/>
              </a:lnSpc>
              <a:spcBef>
                <a:spcPts val="0"/>
              </a:spcBef>
              <a:spcAft>
                <a:spcPts val="0"/>
              </a:spcAft>
              <a:buClrTx/>
              <a:buSzTx/>
              <a:buFontTx/>
              <a:buNone/>
              <a:tabLst/>
              <a:defRPr/>
            </a:pPr>
            <a:r>
              <a:rPr lang="fi" sz="9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LASKE.JOS.JOUKKO	=LASKE.JOS.JOUKKO(C92:C103;C106;D92:D103;D106) </a:t>
            </a:r>
          </a:p>
          <a:p>
            <a:pPr marL="0" marR="0" lvl="0" indent="0" defTabSz="720000" rtl="0" eaLnBrk="1" fontAlgn="auto" latinLnBrk="0" hangingPunct="1">
              <a:lnSpc>
                <a:spcPct val="100000"/>
              </a:lnSpc>
              <a:spcBef>
                <a:spcPts val="0"/>
              </a:spcBef>
              <a:spcAft>
                <a:spcPts val="0"/>
              </a:spcAft>
              <a:buClrTx/>
              <a:buSzTx/>
              <a:buFontTx/>
              <a:buNone/>
              <a:tabLst/>
              <a:defRPr/>
            </a:pPr>
            <a:r>
              <a:rPr lang="fi" sz="9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MAKS.JOS.JOUKKO	=MAKS.JOS.JOUKKO(E92:E103;C92:C103;C106;D92:D103;D106)</a:t>
            </a:r>
          </a:p>
          <a:p>
            <a:pPr marL="0" marR="0" lvl="0" indent="0" defTabSz="720000" rtl="0" eaLnBrk="1" fontAlgn="auto" latinLnBrk="0" hangingPunct="1">
              <a:lnSpc>
                <a:spcPct val="100000"/>
              </a:lnSpc>
              <a:spcBef>
                <a:spcPts val="0"/>
              </a:spcBef>
              <a:spcAft>
                <a:spcPts val="0"/>
              </a:spcAft>
              <a:buClrTx/>
              <a:buSzTx/>
              <a:buFontTx/>
              <a:buNone/>
              <a:tabLst/>
              <a:defRPr/>
            </a:pPr>
            <a:r>
              <a:rPr lang="fi" sz="9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MIN.JOS.JOUKKO	=MIN.JOS.JOUKKO(E92:E103;C92:C103;C106;D92:D103;D106)</a:t>
            </a:r>
            <a:endParaRPr kumimoji="0" lang="en-US" sz="9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absolute">
    <xdr:from>
      <xdr:col>1</xdr:col>
      <xdr:colOff>3675111</xdr:colOff>
      <xdr:row>115</xdr:row>
      <xdr:rowOff>9519</xdr:rowOff>
    </xdr:from>
    <xdr:to>
      <xdr:col>1</xdr:col>
      <xdr:colOff>4950281</xdr:colOff>
      <xdr:row>116</xdr:row>
      <xdr:rowOff>154468</xdr:rowOff>
    </xdr:to>
    <xdr:sp macro="" textlink="">
      <xdr:nvSpPr>
        <xdr:cNvPr id="254" name="SeuraavaPainike" descr="Jatka seuraavaan laskentataulukkoon">
          <a:hlinkClick xmlns:r="http://schemas.openxmlformats.org/officeDocument/2006/relationships" r:id="rId3" tooltip="Voit siirtyä seuraavaan taulukkoon napsauttamalla tätä"/>
          <a:extLst>
            <a:ext uri="{FF2B5EF4-FFF2-40B4-BE49-F238E27FC236}">
              <a16:creationId xmlns:a16="http://schemas.microsoft.com/office/drawing/2014/main" id="{9817BA26-3F9D-4337-96B5-9647A836BC8B}"/>
            </a:ext>
          </a:extLst>
        </xdr:cNvPr>
        <xdr:cNvSpPr/>
      </xdr:nvSpPr>
      <xdr:spPr>
        <a:xfrm>
          <a:off x="4521778" y="2253085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a:t>
          </a:r>
        </a:p>
      </xdr:txBody>
    </xdr:sp>
    <xdr:clientData fPrintsWithSheet="0"/>
  </xdr:twoCellAnchor>
  <xdr:twoCellAnchor editAs="absolute">
    <xdr:from>
      <xdr:col>0</xdr:col>
      <xdr:colOff>361950</xdr:colOff>
      <xdr:row>49</xdr:row>
      <xdr:rowOff>57151</xdr:rowOff>
    </xdr:from>
    <xdr:to>
      <xdr:col>1</xdr:col>
      <xdr:colOff>5248275</xdr:colOff>
      <xdr:row>93</xdr:row>
      <xdr:rowOff>31750</xdr:rowOff>
    </xdr:to>
    <xdr:sp macro="" textlink="">
      <xdr:nvSpPr>
        <xdr:cNvPr id="255" name="Tausta" descr="Tausta">
          <a:extLst>
            <a:ext uri="{FF2B5EF4-FFF2-40B4-BE49-F238E27FC236}">
              <a16:creationId xmlns:a16="http://schemas.microsoft.com/office/drawing/2014/main" id="{59826756-6574-4AD7-87F3-D5BE531411BB}"/>
            </a:ext>
          </a:extLst>
        </xdr:cNvPr>
        <xdr:cNvSpPr/>
      </xdr:nvSpPr>
      <xdr:spPr>
        <a:xfrm>
          <a:off x="361950" y="9963151"/>
          <a:ext cx="5732992" cy="839893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53</xdr:row>
      <xdr:rowOff>19050</xdr:rowOff>
    </xdr:from>
    <xdr:to>
      <xdr:col>1</xdr:col>
      <xdr:colOff>4948224</xdr:colOff>
      <xdr:row>53</xdr:row>
      <xdr:rowOff>19050</xdr:rowOff>
    </xdr:to>
    <xdr:cxnSp macro="">
      <xdr:nvCxnSpPr>
        <xdr:cNvPr id="256" name="Alareunan viiva" descr="Koristeviiva">
          <a:extLst>
            <a:ext uri="{FF2B5EF4-FFF2-40B4-BE49-F238E27FC236}">
              <a16:creationId xmlns:a16="http://schemas.microsoft.com/office/drawing/2014/main" id="{B4FBAF4C-2650-48DA-8BD4-CB9BC3AD86EB}"/>
            </a:ext>
          </a:extLst>
        </xdr:cNvPr>
        <xdr:cNvCxnSpPr>
          <a:cxnSpLocks/>
        </xdr:cNvCxnSpPr>
      </xdr:nvCxnSpPr>
      <xdr:spPr>
        <a:xfrm>
          <a:off x="547701" y="1068705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49</xdr:row>
      <xdr:rowOff>171450</xdr:rowOff>
    </xdr:from>
    <xdr:to>
      <xdr:col>1</xdr:col>
      <xdr:colOff>4951420</xdr:colOff>
      <xdr:row>52</xdr:row>
      <xdr:rowOff>85792</xdr:rowOff>
    </xdr:to>
    <xdr:sp macro="" textlink="">
      <xdr:nvSpPr>
        <xdr:cNvPr id="257" name="Vaihe" descr="Ehdolliset funktiot: LASKE.JOS&#10;">
          <a:extLst>
            <a:ext uri="{FF2B5EF4-FFF2-40B4-BE49-F238E27FC236}">
              <a16:creationId xmlns:a16="http://schemas.microsoft.com/office/drawing/2014/main" id="{4F5A7CA7-2EE0-4987-96BE-26C1F64A94A4}"/>
            </a:ext>
          </a:extLst>
        </xdr:cNvPr>
        <xdr:cNvSpPr txBox="1"/>
      </xdr:nvSpPr>
      <xdr:spPr>
        <a:xfrm>
          <a:off x="547701" y="10077450"/>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Ehdolliset funktiot: LASKE.JOS</a:t>
          </a:r>
        </a:p>
      </xdr:txBody>
    </xdr:sp>
    <xdr:clientData/>
  </xdr:twoCellAnchor>
  <xdr:twoCellAnchor editAs="absolute">
    <xdr:from>
      <xdr:col>0</xdr:col>
      <xdr:colOff>547701</xdr:colOff>
      <xdr:row>88</xdr:row>
      <xdr:rowOff>154517</xdr:rowOff>
    </xdr:from>
    <xdr:to>
      <xdr:col>1</xdr:col>
      <xdr:colOff>4948224</xdr:colOff>
      <xdr:row>88</xdr:row>
      <xdr:rowOff>154517</xdr:rowOff>
    </xdr:to>
    <xdr:cxnSp macro="">
      <xdr:nvCxnSpPr>
        <xdr:cNvPr id="258" name="Alareunan viiva" descr="Koristeviiva">
          <a:extLst>
            <a:ext uri="{FF2B5EF4-FFF2-40B4-BE49-F238E27FC236}">
              <a16:creationId xmlns:a16="http://schemas.microsoft.com/office/drawing/2014/main" id="{C9452A63-9B04-434E-9908-862D1547B71D}"/>
            </a:ext>
          </a:extLst>
        </xdr:cNvPr>
        <xdr:cNvCxnSpPr>
          <a:cxnSpLocks/>
        </xdr:cNvCxnSpPr>
      </xdr:nvCxnSpPr>
      <xdr:spPr>
        <a:xfrm>
          <a:off x="547701" y="1752811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53</xdr:row>
      <xdr:rowOff>38100</xdr:rowOff>
    </xdr:from>
    <xdr:to>
      <xdr:col>1</xdr:col>
      <xdr:colOff>5015188</xdr:colOff>
      <xdr:row>57</xdr:row>
      <xdr:rowOff>85725</xdr:rowOff>
    </xdr:to>
    <xdr:sp macro="" textlink="">
      <xdr:nvSpPr>
        <xdr:cNvPr id="259" name="Johdanto yhteenlaskuun" descr="Funktioilla LASKE.JOS ja LASKE.JOS.JOUKKO voit laskea arvoja alueella, joka perustuu määrittämiisi ehtoihin. Ne eroavat jonkin verran muista JOS- ja JOS.JOUKKO-funktioista, koska niillä on vain ehtoalue ja ehto. Ne eivät arvioi yhtä aluetta ja etsi sitten toista yhteenvedon luodakseen.&#10;&#10;">
          <a:extLst>
            <a:ext uri="{FF2B5EF4-FFF2-40B4-BE49-F238E27FC236}">
              <a16:creationId xmlns:a16="http://schemas.microsoft.com/office/drawing/2014/main" id="{FD69C356-A3A0-4ACC-9509-4D5AB4574A46}"/>
            </a:ext>
          </a:extLst>
        </xdr:cNvPr>
        <xdr:cNvSpPr txBox="1"/>
      </xdr:nvSpPr>
      <xdr:spPr>
        <a:xfrm>
          <a:off x="561975" y="10706100"/>
          <a:ext cx="5300938"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1" kern="1200">
              <a:solidFill>
                <a:schemeClr val="tx1">
                  <a:lumMod val="75000"/>
                  <a:lumOff val="25000"/>
                </a:schemeClr>
              </a:solidFill>
              <a:latin typeface="Segoe UI" panose="020B0502040204020203" pitchFamily="34" charset="0"/>
              <a:ea typeface="+mn-ea"/>
              <a:cs typeface="Segoe UI" panose="020B0502040204020203" pitchFamily="34" charset="0"/>
            </a:rPr>
            <a:t>LASKE.JOS-</a:t>
          </a:r>
          <a:r>
            <a:rPr lang="fi" sz="1100" kern="1200">
              <a:solidFill>
                <a:schemeClr val="tx1">
                  <a:lumMod val="75000"/>
                  <a:lumOff val="25000"/>
                </a:schemeClr>
              </a:solidFill>
              <a:latin typeface="Segoe UI" panose="020B0502040204020203" pitchFamily="34" charset="0"/>
              <a:ea typeface="+mn-ea"/>
              <a:cs typeface="Segoe UI" panose="020B0502040204020203" pitchFamily="34" charset="0"/>
            </a:rPr>
            <a:t> ja</a:t>
          </a:r>
          <a:r>
            <a:rPr lang="fi"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a:t>
          </a:r>
          <a:r>
            <a:rPr lang="fi" sz="1100" b="1" kern="1200" baseline="0">
              <a:solidFill>
                <a:schemeClr val="tx1">
                  <a:lumMod val="75000"/>
                  <a:lumOff val="25000"/>
                </a:schemeClr>
              </a:solidFill>
              <a:latin typeface="Segoe UI" panose="020B0502040204020203" pitchFamily="34" charset="0"/>
              <a:ea typeface="+mn-ea"/>
              <a:cs typeface="Segoe UI" panose="020B0502040204020203" pitchFamily="34" charset="0"/>
            </a:rPr>
            <a:t> LASKE.JOS.JOUKKO</a:t>
          </a:r>
          <a:r>
            <a:rPr lang="fi"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-funktioiden avulla voit laskea alueen arvojen määrän määrittämiesi ehtojen perusteella. Ne </a:t>
          </a:r>
          <a:r>
            <a:rPr lang="fi" sz="1100" kern="1200">
              <a:solidFill>
                <a:schemeClr val="tx1">
                  <a:lumMod val="75000"/>
                  <a:lumOff val="25000"/>
                </a:schemeClr>
              </a:solidFill>
              <a:latin typeface="Segoe UI" panose="020B0502040204020203" pitchFamily="34" charset="0"/>
              <a:ea typeface="+mn-ea"/>
              <a:cs typeface="Segoe UI" panose="020B0502040204020203" pitchFamily="34" charset="0"/>
            </a:rPr>
            <a:t>eroavat hieman</a:t>
          </a:r>
          <a:r>
            <a:rPr lang="fi"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muista JOS- ja JOS.JOUKKO-funktioista, sillä niillä on vain ehtoalue ja ehdot. Ne eivät laske yhtä aluetta ja laske sitten tulosta toisen alueen avulla.</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57</xdr:row>
      <xdr:rowOff>152400</xdr:rowOff>
    </xdr:from>
    <xdr:to>
      <xdr:col>1</xdr:col>
      <xdr:colOff>4943876</xdr:colOff>
      <xdr:row>60</xdr:row>
      <xdr:rowOff>177107</xdr:rowOff>
    </xdr:to>
    <xdr:grpSp>
      <xdr:nvGrpSpPr>
        <xdr:cNvPr id="7" name="Ryhmä 6">
          <a:extLst>
            <a:ext uri="{FF2B5EF4-FFF2-40B4-BE49-F238E27FC236}">
              <a16:creationId xmlns:a16="http://schemas.microsoft.com/office/drawing/2014/main" id="{C3BD1A07-2431-425E-86AC-0511A2AC3600}"/>
            </a:ext>
          </a:extLst>
        </xdr:cNvPr>
        <xdr:cNvGrpSpPr/>
      </xdr:nvGrpSpPr>
      <xdr:grpSpPr>
        <a:xfrm>
          <a:off x="571500" y="11582400"/>
          <a:ext cx="5220101" cy="596207"/>
          <a:chOff x="609600" y="10820400"/>
          <a:chExt cx="5220101" cy="596207"/>
        </a:xfrm>
      </xdr:grpSpPr>
      <xdr:sp macro="" textlink="">
        <xdr:nvSpPr>
          <xdr:cNvPr id="261" name="txt_vaihe" descr="Valitse solu D64 ja kirjoita =LASKE.JOS(C50:C61,C64). LASKE.JOS-funktion rakenne on seuraava:&#10;&#10;">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Valitse solu D64 ja kirjoita siihen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=LASKE.JOS(C50:C61;C64).</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LASKE.JOS</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muotoillaan seuraavasti:</a:t>
            </a:r>
          </a:p>
        </xdr:txBody>
      </xdr:sp>
      <xdr:sp macro="" textlink="">
        <xdr:nvSpPr>
          <xdr:cNvPr id="262" name="shp_Vaihe"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3514725</xdr:colOff>
      <xdr:row>89</xdr:row>
      <xdr:rowOff>144991</xdr:rowOff>
    </xdr:from>
    <xdr:to>
      <xdr:col>1</xdr:col>
      <xdr:colOff>4954725</xdr:colOff>
      <xdr:row>91</xdr:row>
      <xdr:rowOff>112065</xdr:rowOff>
    </xdr:to>
    <xdr:sp macro="" textlink="">
      <xdr:nvSpPr>
        <xdr:cNvPr id="263" name="SeuraavaPainike" descr="Jatka seuraavaan laskentataulukkoon">
          <a:hlinkClick xmlns:r="http://schemas.openxmlformats.org/officeDocument/2006/relationships" r:id="rId3" tooltip="Voit siirtyä seuraavaan laskentataulukkoon napsauttamalla tätä"/>
          <a:extLst>
            <a:ext uri="{FF2B5EF4-FFF2-40B4-BE49-F238E27FC236}">
              <a16:creationId xmlns:a16="http://schemas.microsoft.com/office/drawing/2014/main" id="{D6D142FA-1F43-4673-883C-435BE4A5BB46}"/>
            </a:ext>
          </a:extLst>
        </xdr:cNvPr>
        <xdr:cNvSpPr/>
      </xdr:nvSpPr>
      <xdr:spPr>
        <a:xfrm>
          <a:off x="4362450" y="17709091"/>
          <a:ext cx="1440000"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a:t>
          </a:r>
        </a:p>
      </xdr:txBody>
    </xdr:sp>
    <xdr:clientData/>
  </xdr:twoCellAnchor>
  <xdr:twoCellAnchor editAs="absolute">
    <xdr:from>
      <xdr:col>0</xdr:col>
      <xdr:colOff>533400</xdr:colOff>
      <xdr:row>70</xdr:row>
      <xdr:rowOff>171450</xdr:rowOff>
    </xdr:from>
    <xdr:to>
      <xdr:col>1</xdr:col>
      <xdr:colOff>4905776</xdr:colOff>
      <xdr:row>76</xdr:row>
      <xdr:rowOff>57150</xdr:rowOff>
    </xdr:to>
    <xdr:grpSp>
      <xdr:nvGrpSpPr>
        <xdr:cNvPr id="6" name="Ryhmä 5">
          <a:extLst>
            <a:ext uri="{FF2B5EF4-FFF2-40B4-BE49-F238E27FC236}">
              <a16:creationId xmlns:a16="http://schemas.microsoft.com/office/drawing/2014/main" id="{0DA1DA82-7F55-47D3-8AE9-D782CB1AADE4}"/>
            </a:ext>
          </a:extLst>
        </xdr:cNvPr>
        <xdr:cNvGrpSpPr/>
      </xdr:nvGrpSpPr>
      <xdr:grpSpPr>
        <a:xfrm>
          <a:off x="533400" y="14116050"/>
          <a:ext cx="5220101" cy="1028700"/>
          <a:chOff x="571500" y="13230225"/>
          <a:chExt cx="5220101" cy="1028700"/>
        </a:xfrm>
      </xdr:grpSpPr>
      <xdr:sp macro="" textlink="">
        <xdr:nvSpPr>
          <xdr:cNvPr id="265" name="txt_vaihe" descr="LASKE.JOS.JOUKKO on sama kuin LASKE.JOS, mutta se sallii useiden ehtojen käytön. Voit esimerkiksi hakea hedelmää ja lajiketta pelkän hedelmän sijasta. Valitse solu H64 ja kirjoita =LASKE.JOS.JOUKKO(F50:F61,F64,G50:G61,G64). LASKE.JOS.JOUKKO-funktion rakenne on seuraava:&#10;&#10;&#10;">
            <a:extLst>
              <a:ext uri="{FF2B5EF4-FFF2-40B4-BE49-F238E27FC236}">
                <a16:creationId xmlns:a16="http://schemas.microsoft.com/office/drawing/2014/main" id="{FA9C0F1D-374A-480D-BD12-25CF4F963447}"/>
              </a:ext>
            </a:extLst>
          </xdr:cNvPr>
          <xdr:cNvSpPr txBox="1"/>
        </xdr:nvSpPr>
        <xdr:spPr>
          <a:xfrm>
            <a:off x="981857" y="13272183"/>
            <a:ext cx="4809744" cy="986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LASKE.JOS.JOUKKO</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on sama kuin LASKE.JOS, mutta siinä voit käyttää useita ehtoja. Tässä esimerkissä voit siis etsiä sekä tiettyä hedelmää ja tyyppiä pelkän hedelmän sijasta. Valitse solu H64 ja kirjoita siihen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=LASKE.JOS.JOUKKO(F50:F61;F64;G50:G61;G64).</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LASKE.JOS.JOUKKO</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muotoillaan seuraavasti: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shp_Vaihe"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60</xdr:row>
      <xdr:rowOff>142875</xdr:rowOff>
    </xdr:from>
    <xdr:to>
      <xdr:col>1</xdr:col>
      <xdr:colOff>4248150</xdr:colOff>
      <xdr:row>70</xdr:row>
      <xdr:rowOff>161925</xdr:rowOff>
    </xdr:to>
    <xdr:grpSp>
      <xdr:nvGrpSpPr>
        <xdr:cNvPr id="267" name="Ryhmä 266">
          <a:extLst>
            <a:ext uri="{FF2B5EF4-FFF2-40B4-BE49-F238E27FC236}">
              <a16:creationId xmlns:a16="http://schemas.microsoft.com/office/drawing/2014/main" id="{E8932D15-E179-42A0-91A2-EDDEA215314C}"/>
            </a:ext>
          </a:extLst>
        </xdr:cNvPr>
        <xdr:cNvGrpSpPr/>
      </xdr:nvGrpSpPr>
      <xdr:grpSpPr>
        <a:xfrm>
          <a:off x="1038225" y="12144375"/>
          <a:ext cx="4057650" cy="1962150"/>
          <a:chOff x="3048000" y="4524375"/>
          <a:chExt cx="4057650" cy="1924050"/>
        </a:xfrm>
      </xdr:grpSpPr>
      <xdr:sp macro="" textlink="">
        <xdr:nvSpPr>
          <xdr:cNvPr id="268" name="txt_Kaava" descr="=LASKE.JOS(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i" sz="2000">
                <a:solidFill>
                  <a:srgbClr val="000000"/>
                </a:solidFill>
                <a:effectLst/>
                <a:latin typeface="Courier New" panose="02070309020205020404" pitchFamily="49" charset="0"/>
                <a:ea typeface="Times New Roman" panose="02020603050405020304" pitchFamily="18" charset="0"/>
              </a:rPr>
              <a:t>=LASKE.JOS(C50:C61;C64)</a:t>
            </a:r>
            <a:endParaRPr lang="en-US" sz="2000">
              <a:effectLst/>
              <a:latin typeface="Courier New" panose="02070309020205020404" pitchFamily="49" charset="0"/>
              <a:ea typeface="Times New Roman" panose="02020603050405020304" pitchFamily="18" charset="0"/>
            </a:endParaRPr>
          </a:p>
        </xdr:txBody>
      </xdr:sp>
      <xdr:grpSp>
        <xdr:nvGrpSpPr>
          <xdr:cNvPr id="269" name="Ryhmä 268">
            <a:extLst>
              <a:ext uri="{FF2B5EF4-FFF2-40B4-BE49-F238E27FC236}">
                <a16:creationId xmlns:a16="http://schemas.microsoft.com/office/drawing/2014/main" id="{37527305-6134-452A-8E72-EC503505A6ED}"/>
              </a:ext>
            </a:extLst>
          </xdr:cNvPr>
          <xdr:cNvGrpSpPr/>
        </xdr:nvGrpSpPr>
        <xdr:grpSpPr>
          <a:xfrm>
            <a:off x="4552950" y="4524375"/>
            <a:ext cx="1352550" cy="861227"/>
            <a:chOff x="4552950" y="4524375"/>
            <a:chExt cx="1352550" cy="861227"/>
          </a:xfrm>
        </xdr:grpSpPr>
        <xdr:sp macro="" textlink="">
          <xdr:nvSpPr>
            <xdr:cNvPr id="273" name="KaavaAaltosuljeYlä">
              <a:extLst>
                <a:ext uri="{FF2B5EF4-FFF2-40B4-BE49-F238E27FC236}">
                  <a16:creationId xmlns:a16="http://schemas.microsoft.com/office/drawing/2014/main" id="{36B585B0-0CA8-40C9-B8A4-354751F708F4}"/>
                </a:ext>
              </a:extLst>
            </xdr:cNvPr>
            <xdr:cNvSpPr/>
          </xdr:nvSpPr>
          <xdr:spPr>
            <a:xfrm rot="5400000">
              <a:off x="497958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4" name="txt_KaavaKuvatekstiYlä" descr="Mitä aluetta haluat tarkastella?&#10;">
              <a:extLst>
                <a:ext uri="{FF2B5EF4-FFF2-40B4-BE49-F238E27FC236}">
                  <a16:creationId xmlns:a16="http://schemas.microsoft.com/office/drawing/2014/main" id="{34D80480-D101-45AC-B9CF-78D23DC421E6}"/>
                </a:ext>
              </a:extLst>
            </xdr:cNvPr>
            <xdr:cNvSpPr txBox="1">
              <a:spLocks noChangeArrowheads="1"/>
            </xdr:cNvSpPr>
          </xdr:nvSpPr>
          <xdr:spPr bwMode="auto">
            <a:xfrm>
              <a:off x="4552950"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Mitä aluetta haluat tarkastella?</a:t>
              </a:r>
            </a:p>
          </xdr:txBody>
        </xdr:sp>
      </xdr:grpSp>
      <xdr:grpSp>
        <xdr:nvGrpSpPr>
          <xdr:cNvPr id="270" name="Ryhmä 269">
            <a:extLst>
              <a:ext uri="{FF2B5EF4-FFF2-40B4-BE49-F238E27FC236}">
                <a16:creationId xmlns:a16="http://schemas.microsoft.com/office/drawing/2014/main" id="{2CCDD87F-488A-4F59-94B0-9890040AE4A5}"/>
              </a:ext>
            </a:extLst>
          </xdr:cNvPr>
          <xdr:cNvGrpSpPr/>
        </xdr:nvGrpSpPr>
        <xdr:grpSpPr>
          <a:xfrm>
            <a:off x="5267325" y="5610223"/>
            <a:ext cx="1838325" cy="838202"/>
            <a:chOff x="5267325" y="5610223"/>
            <a:chExt cx="1838325" cy="838202"/>
          </a:xfrm>
        </xdr:grpSpPr>
        <xdr:sp macro="" textlink="">
          <xdr:nvSpPr>
            <xdr:cNvPr id="271" name="KaavaAaltosuljeAla">
              <a:extLst>
                <a:ext uri="{FF2B5EF4-FFF2-40B4-BE49-F238E27FC236}">
                  <a16:creationId xmlns:a16="http://schemas.microsoft.com/office/drawing/2014/main" id="{A61DA540-4BFA-41A7-A504-CCFAB774EC94}"/>
                </a:ext>
              </a:extLst>
            </xdr:cNvPr>
            <xdr:cNvSpPr/>
          </xdr:nvSpPr>
          <xdr:spPr>
            <a:xfrm rot="16200000">
              <a:off x="593208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2" name="txt_KaavaKuvatekstiAla" descr="Mitä arvoa (teksti tai luku) haluat etsiä?&#10;">
              <a:extLst>
                <a:ext uri="{FF2B5EF4-FFF2-40B4-BE49-F238E27FC236}">
                  <a16:creationId xmlns:a16="http://schemas.microsoft.com/office/drawing/2014/main" id="{73BBFD57-E525-4CF9-A6E9-242691515557}"/>
                </a:ext>
              </a:extLst>
            </xdr:cNvPr>
            <xdr:cNvSpPr txBox="1">
              <a:spLocks noChangeArrowheads="1"/>
            </xdr:cNvSpPr>
          </xdr:nvSpPr>
          <xdr:spPr bwMode="auto">
            <a:xfrm>
              <a:off x="5267325" y="5962650"/>
              <a:ext cx="18383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Mitä arvoa (teksti tai luku) haluat etsiä?</a:t>
              </a:r>
            </a:p>
          </xdr:txBody>
        </xdr:sp>
      </xdr:grpSp>
    </xdr:grpSp>
    <xdr:clientData/>
  </xdr:twoCellAnchor>
  <xdr:twoCellAnchor>
    <xdr:from>
      <xdr:col>0</xdr:col>
      <xdr:colOff>619125</xdr:colOff>
      <xdr:row>76</xdr:row>
      <xdr:rowOff>180991</xdr:rowOff>
    </xdr:from>
    <xdr:to>
      <xdr:col>1</xdr:col>
      <xdr:colOff>5066755</xdr:colOff>
      <xdr:row>88</xdr:row>
      <xdr:rowOff>28592</xdr:rowOff>
    </xdr:to>
    <xdr:grpSp>
      <xdr:nvGrpSpPr>
        <xdr:cNvPr id="275" name="Ryhmä 274">
          <a:extLst>
            <a:ext uri="{FF2B5EF4-FFF2-40B4-BE49-F238E27FC236}">
              <a16:creationId xmlns:a16="http://schemas.microsoft.com/office/drawing/2014/main" id="{847274C0-AC26-4344-B2CE-53D60DDD0425}"/>
            </a:ext>
          </a:extLst>
        </xdr:cNvPr>
        <xdr:cNvGrpSpPr/>
      </xdr:nvGrpSpPr>
      <xdr:grpSpPr>
        <a:xfrm>
          <a:off x="619125" y="15268591"/>
          <a:ext cx="5295355" cy="2133601"/>
          <a:chOff x="638175" y="14018973"/>
          <a:chExt cx="5267326" cy="2165096"/>
        </a:xfrm>
      </xdr:grpSpPr>
      <xdr:sp macro="" textlink="">
        <xdr:nvSpPr>
          <xdr:cNvPr id="276" name="KaavaAaltosuljeAla">
            <a:extLst>
              <a:ext uri="{FF2B5EF4-FFF2-40B4-BE49-F238E27FC236}">
                <a16:creationId xmlns:a16="http://schemas.microsoft.com/office/drawing/2014/main" id="{97A01290-7C21-4B89-985F-9ACD27071CF1}"/>
              </a:ext>
            </a:extLst>
          </xdr:cNvPr>
          <xdr:cNvSpPr/>
        </xdr:nvSpPr>
        <xdr:spPr>
          <a:xfrm rot="16200000">
            <a:off x="5049688" y="15254039"/>
            <a:ext cx="495146" cy="36485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7" name="KaavaAaltosuljeAla">
            <a:extLst>
              <a:ext uri="{FF2B5EF4-FFF2-40B4-BE49-F238E27FC236}">
                <a16:creationId xmlns:a16="http://schemas.microsoft.com/office/drawing/2014/main" id="{FBA8E8F9-1C1F-46A9-819E-ED4261288C76}"/>
              </a:ext>
            </a:extLst>
          </xdr:cNvPr>
          <xdr:cNvSpPr/>
        </xdr:nvSpPr>
        <xdr:spPr>
          <a:xfrm rot="16200000">
            <a:off x="3651346" y="15248460"/>
            <a:ext cx="495146" cy="37601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8" name="KaavaAaltosuljeYlä">
            <a:extLst>
              <a:ext uri="{FF2B5EF4-FFF2-40B4-BE49-F238E27FC236}">
                <a16:creationId xmlns:a16="http://schemas.microsoft.com/office/drawing/2014/main" id="{44603805-5C4E-4370-B762-A5B53406A8B3}"/>
              </a:ext>
            </a:extLst>
          </xdr:cNvPr>
          <xdr:cNvSpPr/>
        </xdr:nvSpPr>
        <xdr:spPr>
          <a:xfrm rot="5400000">
            <a:off x="4337897" y="14334660"/>
            <a:ext cx="495146" cy="8644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9" name="KaavaAaltosuljeYlä">
            <a:extLst>
              <a:ext uri="{FF2B5EF4-FFF2-40B4-BE49-F238E27FC236}">
                <a16:creationId xmlns:a16="http://schemas.microsoft.com/office/drawing/2014/main" id="{02E6B0A4-8693-43A2-A27C-ECA0F01F93E4}"/>
              </a:ext>
            </a:extLst>
          </xdr:cNvPr>
          <xdr:cNvSpPr/>
        </xdr:nvSpPr>
        <xdr:spPr>
          <a:xfrm rot="5400000">
            <a:off x="2891215" y="14358610"/>
            <a:ext cx="495146" cy="79721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80" name="txt_Kaava" descr="=LASKE.JOS.JOUKKO(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i" sz="1550">
                <a:solidFill>
                  <a:srgbClr val="000000"/>
                </a:solidFill>
                <a:effectLst/>
                <a:latin typeface="Courier New" panose="02070309020205020404" pitchFamily="49" charset="0"/>
                <a:ea typeface="Times New Roman" panose="02020603050405020304" pitchFamily="18" charset="0"/>
              </a:rPr>
              <a:t>=LASKE.JOS.JOUKKO(F50:F61;F64;G50:G61;G64)</a:t>
            </a:r>
            <a:endParaRPr lang="en-US" sz="1550">
              <a:effectLst/>
              <a:latin typeface="Courier New" panose="02070309020205020404" pitchFamily="49" charset="0"/>
              <a:ea typeface="Times New Roman" panose="02020603050405020304" pitchFamily="18" charset="0"/>
            </a:endParaRPr>
          </a:p>
        </xdr:txBody>
      </xdr:sp>
      <xdr:sp macro="" textlink="">
        <xdr:nvSpPr>
          <xdr:cNvPr id="281" name="txt_KaavaKuvatekstiYlä" descr="Tämä on ensimmäinen alue, joka lasketaan&#10;&#10;&#10;">
            <a:extLst>
              <a:ext uri="{FF2B5EF4-FFF2-40B4-BE49-F238E27FC236}">
                <a16:creationId xmlns:a16="http://schemas.microsoft.com/office/drawing/2014/main" id="{DED25350-43A6-40AF-99DE-4A8B25E7E5AE}"/>
              </a:ext>
            </a:extLst>
          </xdr:cNvPr>
          <xdr:cNvSpPr txBox="1">
            <a:spLocks noChangeArrowheads="1"/>
          </xdr:cNvSpPr>
        </xdr:nvSpPr>
        <xdr:spPr bwMode="auto">
          <a:xfrm>
            <a:off x="2495193" y="14018973"/>
            <a:ext cx="1326442" cy="61940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Tämä on ensimmäinen alue, joka lasketaan</a:t>
            </a:r>
          </a:p>
        </xdr:txBody>
      </xdr:sp>
      <xdr:sp macro="" textlink="">
        <xdr:nvSpPr>
          <xdr:cNvPr id="282" name="txt_KaavaKuvatekstiYlä" descr="Tämä on toinen alue, joka lasketaan&#10;">
            <a:extLst>
              <a:ext uri="{FF2B5EF4-FFF2-40B4-BE49-F238E27FC236}">
                <a16:creationId xmlns:a16="http://schemas.microsoft.com/office/drawing/2014/main" id="{11EE695F-0D8C-4F27-9607-875A146520A9}"/>
              </a:ext>
            </a:extLst>
          </xdr:cNvPr>
          <xdr:cNvSpPr txBox="1">
            <a:spLocks noChangeArrowheads="1"/>
          </xdr:cNvSpPr>
        </xdr:nvSpPr>
        <xdr:spPr bwMode="auto">
          <a:xfrm>
            <a:off x="3925855" y="14028642"/>
            <a:ext cx="1298073" cy="60974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fi" sz="1100">
                <a:effectLst/>
                <a:latin typeface="Calibri" panose="020F0502020204030204" pitchFamily="34" charset="0"/>
                <a:ea typeface="+mn-ea"/>
                <a:cs typeface="+mn-cs"/>
              </a:rPr>
              <a:t>Tämä on toinen alue, joka lasketaan</a:t>
            </a:r>
            <a:endParaRPr lang="en-US">
              <a:effectLst/>
              <a:latin typeface="Calibri" panose="020F0502020204030204" pitchFamily="34" charset="0"/>
            </a:endParaRPr>
          </a:p>
        </xdr:txBody>
      </xdr:sp>
      <xdr:sp macro="" textlink="">
        <xdr:nvSpPr>
          <xdr:cNvPr id="283" name="txt_KaavaKuvatekstiAla" descr="Tämä on ensimmäisen osuman ehto&#10;&#10;">
            <a:extLst>
              <a:ext uri="{FF2B5EF4-FFF2-40B4-BE49-F238E27FC236}">
                <a16:creationId xmlns:a16="http://schemas.microsoft.com/office/drawing/2014/main" id="{CA955A6F-F900-4254-A38C-2B84B32EF341}"/>
              </a:ext>
            </a:extLst>
          </xdr:cNvPr>
          <xdr:cNvSpPr txBox="1">
            <a:spLocks noChangeArrowheads="1"/>
          </xdr:cNvSpPr>
        </xdr:nvSpPr>
        <xdr:spPr bwMode="auto">
          <a:xfrm>
            <a:off x="3267802" y="15566738"/>
            <a:ext cx="1226528" cy="61733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fi" sz="1100">
                <a:effectLst/>
                <a:latin typeface="Calibri" panose="020F0502020204030204" pitchFamily="34" charset="0"/>
                <a:ea typeface="+mn-ea"/>
                <a:cs typeface="+mn-cs"/>
              </a:rPr>
              <a:t>Tämä on ensimmäisen osuman ehto</a:t>
            </a:r>
            <a:endParaRPr lang="en-US">
              <a:effectLst/>
              <a:latin typeface="Calibri" panose="020F0502020204030204" pitchFamily="34" charset="0"/>
            </a:endParaRPr>
          </a:p>
        </xdr:txBody>
      </xdr:sp>
      <xdr:sp macro="" textlink="">
        <xdr:nvSpPr>
          <xdr:cNvPr id="284" name="txt_KaavaKuvatekstiAla" descr="Tämä on toisen osuman ehto&#10;">
            <a:extLst>
              <a:ext uri="{FF2B5EF4-FFF2-40B4-BE49-F238E27FC236}">
                <a16:creationId xmlns:a16="http://schemas.microsoft.com/office/drawing/2014/main" id="{838EB08C-21C3-4C95-9A03-F7C12DFF31CD}"/>
              </a:ext>
            </a:extLst>
          </xdr:cNvPr>
          <xdr:cNvSpPr txBox="1">
            <a:spLocks noChangeArrowheads="1"/>
          </xdr:cNvSpPr>
        </xdr:nvSpPr>
        <xdr:spPr bwMode="auto">
          <a:xfrm>
            <a:off x="4676208" y="15566743"/>
            <a:ext cx="1228264" cy="6076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Tämä on ehto</a:t>
            </a:r>
            <a:r>
              <a:rPr lang="fi" sz="1100" baseline="0">
                <a:effectLst/>
                <a:latin typeface="Calibri" panose="020F0502020204030204" pitchFamily="34" charset="0"/>
                <a:ea typeface="Calibri" panose="020F0502020204030204" pitchFamily="34" charset="0"/>
                <a:cs typeface="Times New Roman" panose="02020603050405020304" pitchFamily="18" charset="0"/>
              </a:rPr>
              <a:t>toiselle osumalle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571500</xdr:colOff>
      <xdr:row>89</xdr:row>
      <xdr:rowOff>104775</xdr:rowOff>
    </xdr:from>
    <xdr:to>
      <xdr:col>1</xdr:col>
      <xdr:colOff>2446842</xdr:colOff>
      <xdr:row>92</xdr:row>
      <xdr:rowOff>64199</xdr:rowOff>
    </xdr:to>
    <xdr:sp macro="" textlink="">
      <xdr:nvSpPr>
        <xdr:cNvPr id="285" name="Lisätiedot-painike" descr="Hae lisätietoja">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500" y="176688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i" sz="1200">
              <a:solidFill>
                <a:srgbClr val="0B744D"/>
              </a:solidFill>
              <a:latin typeface="Segoe UI" pitchFamily="34" charset="0"/>
              <a:ea typeface="Segoe UI" pitchFamily="34" charset="0"/>
              <a:cs typeface="Segoe UI" pitchFamily="34" charset="0"/>
            </a:rPr>
            <a:t>Hae lisätietoja</a:t>
          </a:r>
        </a:p>
      </xdr:txBody>
    </xdr:sp>
    <xdr:clientData/>
  </xdr:twoCellAnchor>
  <xdr:twoCellAnchor>
    <xdr:from>
      <xdr:col>0</xdr:col>
      <xdr:colOff>619125</xdr:colOff>
      <xdr:row>114</xdr:row>
      <xdr:rowOff>161919</xdr:rowOff>
    </xdr:from>
    <xdr:to>
      <xdr:col>1</xdr:col>
      <xdr:colOff>2494467</xdr:colOff>
      <xdr:row>117</xdr:row>
      <xdr:rowOff>121343</xdr:rowOff>
    </xdr:to>
    <xdr:sp macro="" textlink="">
      <xdr:nvSpPr>
        <xdr:cNvPr id="131" name="Lisätiedot-painike" descr="Hae lisätietoja">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5" y="22492752"/>
          <a:ext cx="2722009"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i" sz="1200">
              <a:solidFill>
                <a:srgbClr val="0B744D"/>
              </a:solidFill>
              <a:latin typeface="Segoe UI" pitchFamily="34" charset="0"/>
              <a:ea typeface="Segoe UI" pitchFamily="34" charset="0"/>
              <a:cs typeface="Segoe UI" pitchFamily="34" charset="0"/>
            </a:rPr>
            <a:t>Hae lisätietoja</a:t>
          </a:r>
        </a:p>
      </xdr:txBody>
    </xdr:sp>
    <xdr:clientData/>
  </xdr:twoCellAnchor>
</xdr:wsDr>
</file>

<file path=xl/drawings/drawing119.xml><?xml version="1.0" encoding="utf-8"?>
<xdr:wsDr xmlns:xdr="http://schemas.openxmlformats.org/drawingml/2006/spreadsheetDrawing" xmlns:a="http://schemas.openxmlformats.org/drawingml/2006/main">
  <xdr:twoCellAnchor editAs="absolute">
    <xdr:from>
      <xdr:col>2</xdr:col>
      <xdr:colOff>581025</xdr:colOff>
      <xdr:row>10</xdr:row>
      <xdr:rowOff>9525</xdr:rowOff>
    </xdr:from>
    <xdr:to>
      <xdr:col>6</xdr:col>
      <xdr:colOff>85725</xdr:colOff>
      <xdr:row>19</xdr:row>
      <xdr:rowOff>2128</xdr:rowOff>
    </xdr:to>
    <xdr:grpSp>
      <xdr:nvGrpSpPr>
        <xdr:cNvPr id="76" name="KATSO TÄTÄ" descr="KATSO TÄTÄ&#10;&#10;">
          <a:extLst>
            <a:ext uri="{FF2B5EF4-FFF2-40B4-BE49-F238E27FC236}">
              <a16:creationId xmlns:a16="http://schemas.microsoft.com/office/drawing/2014/main" id="{16122225-CAAD-44E9-BB30-7B1C9C3D2195}"/>
            </a:ext>
          </a:extLst>
        </xdr:cNvPr>
        <xdr:cNvGrpSpPr/>
      </xdr:nvGrpSpPr>
      <xdr:grpSpPr>
        <a:xfrm>
          <a:off x="6972300" y="2505075"/>
          <a:ext cx="2476500" cy="1716628"/>
          <a:chOff x="7830674" y="7686975"/>
          <a:chExt cx="2476379" cy="1716628"/>
        </a:xfrm>
      </xdr:grpSpPr>
      <xdr:grpSp>
        <xdr:nvGrpSpPr>
          <xdr:cNvPr id="77" name="Suljeviivat">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Toinen suljeviiva" descr="Suljeviiva">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81" name="Suljeviiva" descr="Suljeviiva&#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78" name="Tähdet" descr="Tähdet">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Ohjeet"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17452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TIESITKÖ TÄMÄN?</a:t>
            </a:r>
          </a:p>
          <a:p>
            <a:pPr lvl="0" rtl="0">
              <a:defRPr/>
            </a:pPr>
            <a:r>
              <a:rPr lang="fi" sz="1100" kern="0">
                <a:solidFill>
                  <a:schemeClr val="bg2">
                    <a:lumMod val="25000"/>
                  </a:schemeClr>
                </a:solidFill>
                <a:latin typeface="+mn-lt"/>
                <a:ea typeface="Segoe UI" pitchFamily="34" charset="0"/>
                <a:cs typeface="Segoe UI Light" panose="020B0502040204020203" pitchFamily="34" charset="0"/>
              </a:rPr>
              <a:t>Sinun pitäisi saada kaavaksi </a:t>
            </a:r>
            <a:r>
              <a:rPr lang="fi" sz="1100" b="1" kern="0">
                <a:solidFill>
                  <a:schemeClr val="bg2">
                    <a:lumMod val="25000"/>
                  </a:schemeClr>
                </a:solidFill>
                <a:latin typeface="+mn-lt"/>
                <a:ea typeface="Segoe UI" pitchFamily="34" charset="0"/>
                <a:cs typeface="Segoe UI Light" panose="020B0502040204020203" pitchFamily="34" charset="0"/>
              </a:rPr>
              <a:t>=PHAKU(C10;C5:D8;2;EPÄTOSI)</a:t>
            </a:r>
            <a:endParaRPr lang="en-US" sz="1100" b="1">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48</xdr:row>
      <xdr:rowOff>161925</xdr:rowOff>
    </xdr:to>
    <xdr:grpSp>
      <xdr:nvGrpSpPr>
        <xdr:cNvPr id="82" name="Ryhmä 81">
          <a:extLst>
            <a:ext uri="{FF2B5EF4-FFF2-40B4-BE49-F238E27FC236}">
              <a16:creationId xmlns:a16="http://schemas.microsoft.com/office/drawing/2014/main" id="{1015345F-A070-4EDE-8224-DC487667438E}"/>
            </a:ext>
          </a:extLst>
        </xdr:cNvPr>
        <xdr:cNvGrpSpPr/>
      </xdr:nvGrpSpPr>
      <xdr:grpSpPr>
        <a:xfrm>
          <a:off x="352425" y="7239000"/>
          <a:ext cx="5733288" cy="2667000"/>
          <a:chOff x="352425" y="10715625"/>
          <a:chExt cx="5733288" cy="2390775"/>
        </a:xfrm>
      </xdr:grpSpPr>
      <xdr:sp macro="" textlink="">
        <xdr:nvSpPr>
          <xdr:cNvPr id="83" name="Suorakulmio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4" name="Vaihe" descr="Lisää tietoja verkossa&#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Lisää tietoja verkossa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Suora yhdysviiva 84" descr="Koristeviiva">
            <a:extLst>
              <a:ext uri="{FF2B5EF4-FFF2-40B4-BE49-F238E27FC236}">
                <a16:creationId xmlns:a16="http://schemas.microsoft.com/office/drawing/2014/main" id="{123ED04E-B6E8-457B-8D55-39D8FD68B6AD}"/>
              </a:ext>
            </a:extLst>
          </xdr:cNvPr>
          <xdr:cNvCxnSpPr>
            <a:cxnSpLocks/>
          </xdr:cNvCxnSpPr>
        </xdr:nvCxnSpPr>
        <xdr:spPr>
          <a:xfrm>
            <a:off x="563457" y="11291551"/>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Suora yhdysviiva 85" descr="Koristeviiva">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38</xdr:row>
      <xdr:rowOff>168994</xdr:rowOff>
    </xdr:from>
    <xdr:to>
      <xdr:col>1</xdr:col>
      <xdr:colOff>2562225</xdr:colOff>
      <xdr:row>40</xdr:row>
      <xdr:rowOff>147073</xdr:rowOff>
    </xdr:to>
    <xdr:grpSp>
      <xdr:nvGrpSpPr>
        <xdr:cNvPr id="5" name="Ryhmä 4">
          <a:extLst>
            <a:ext uri="{FF2B5EF4-FFF2-40B4-BE49-F238E27FC236}">
              <a16:creationId xmlns:a16="http://schemas.microsoft.com/office/drawing/2014/main" id="{82632918-520D-4E51-9E28-E3DEB82D9A91}"/>
            </a:ext>
          </a:extLst>
        </xdr:cNvPr>
        <xdr:cNvGrpSpPr/>
      </xdr:nvGrpSpPr>
      <xdr:grpSpPr>
        <a:xfrm>
          <a:off x="562406" y="8008069"/>
          <a:ext cx="2866594" cy="359079"/>
          <a:chOff x="562406" y="11008444"/>
          <a:chExt cx="2866594" cy="359079"/>
        </a:xfrm>
      </xdr:grpSpPr>
      <xdr:sp macro="" textlink="">
        <xdr:nvSpPr>
          <xdr:cNvPr id="87" name="Vaihe" descr="Kaikki JOS-funktiosta, hyperlinkki verkkoon&#10;&#10;">
            <a:hlinkClick xmlns:r="http://schemas.openxmlformats.org/officeDocument/2006/relationships" r:id="rId3" tooltip="Jos haluat lukea verkosta lisätietoja Excelin kaavoista, valitse tämä"/>
            <a:extLst>
              <a:ext uri="{FF2B5EF4-FFF2-40B4-BE49-F238E27FC236}">
                <a16:creationId xmlns:a16="http://schemas.microsoft.com/office/drawing/2014/main" id="{41455299-D7B6-412C-80EB-393F42F3AB5B}"/>
              </a:ext>
            </a:extLst>
          </xdr:cNvPr>
          <xdr:cNvSpPr txBox="1"/>
        </xdr:nvSpPr>
        <xdr:spPr>
          <a:xfrm>
            <a:off x="1027591" y="110828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Yleiskatsaus</a:t>
            </a:r>
            <a:r>
              <a:rPr lang="fi"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Excelin kaavoista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afiikka 22" descr="Nuoli">
            <a:hlinkClick xmlns:r="http://schemas.openxmlformats.org/officeDocument/2006/relationships" r:id="rId3" tooltip="Jos haluat lukea lisätietoja verkosta, valitse tämä"/>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40</xdr:row>
      <xdr:rowOff>163060</xdr:rowOff>
    </xdr:from>
    <xdr:to>
      <xdr:col>1</xdr:col>
      <xdr:colOff>2590800</xdr:colOff>
      <xdr:row>42</xdr:row>
      <xdr:rowOff>146449</xdr:rowOff>
    </xdr:to>
    <xdr:grpSp>
      <xdr:nvGrpSpPr>
        <xdr:cNvPr id="4" name="Ryhmä 3">
          <a:extLst>
            <a:ext uri="{FF2B5EF4-FFF2-40B4-BE49-F238E27FC236}">
              <a16:creationId xmlns:a16="http://schemas.microsoft.com/office/drawing/2014/main" id="{98FAF5DD-EE61-45C8-981A-2D0D0E97F1D8}"/>
            </a:ext>
          </a:extLst>
        </xdr:cNvPr>
        <xdr:cNvGrpSpPr/>
      </xdr:nvGrpSpPr>
      <xdr:grpSpPr>
        <a:xfrm>
          <a:off x="562406" y="8383135"/>
          <a:ext cx="2895169" cy="364389"/>
          <a:chOff x="562406" y="11383510"/>
          <a:chExt cx="2895169" cy="364389"/>
        </a:xfrm>
      </xdr:grpSpPr>
      <xdr:sp macro="" textlink="">
        <xdr:nvSpPr>
          <xdr:cNvPr id="89" name="Vaihe" descr="Kaikki JOS.JOUKKO-funktiosta, hyperlinkki verkkoon&#10;">
            <a:hlinkClick xmlns:r="http://schemas.openxmlformats.org/officeDocument/2006/relationships" r:id="rId6" tooltip="Jos haluat lukea verkosta lisätietoja Excelin funktioista luokittain, valitse tämä"/>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Excelin funktiot (</a:t>
            </a:r>
            <a:r>
              <a:rPr lang="fi"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luokittain)</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afiikka 22" descr="Nuoli">
            <a:hlinkClick xmlns:r="http://schemas.openxmlformats.org/officeDocument/2006/relationships" r:id="rId6" tooltip="Jos haluat lukea lisätietoja verkosta, valitse tämä"/>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45</xdr:row>
      <xdr:rowOff>3478</xdr:rowOff>
    </xdr:from>
    <xdr:to>
      <xdr:col>1</xdr:col>
      <xdr:colOff>3752850</xdr:colOff>
      <xdr:row>46</xdr:row>
      <xdr:rowOff>177367</xdr:rowOff>
    </xdr:to>
    <xdr:grpSp>
      <xdr:nvGrpSpPr>
        <xdr:cNvPr id="2" name="Ryhmä 1">
          <a:extLst>
            <a:ext uri="{FF2B5EF4-FFF2-40B4-BE49-F238E27FC236}">
              <a16:creationId xmlns:a16="http://schemas.microsoft.com/office/drawing/2014/main" id="{2F82E782-5C9A-405F-90E2-13AE28FFFCBD}"/>
            </a:ext>
          </a:extLst>
        </xdr:cNvPr>
        <xdr:cNvGrpSpPr/>
      </xdr:nvGrpSpPr>
      <xdr:grpSpPr>
        <a:xfrm>
          <a:off x="562406" y="9176053"/>
          <a:ext cx="4057219" cy="364389"/>
          <a:chOff x="562406" y="12176428"/>
          <a:chExt cx="4057219" cy="364389"/>
        </a:xfrm>
      </xdr:grpSpPr>
      <xdr:sp macro="" textlink="">
        <xdr:nvSpPr>
          <xdr:cNvPr id="91" name="Vaihe" descr="Maksuton Excel-koulutus verkossa, hyperlinkki verkkoon&#10;">
            <a:hlinkClick xmlns:r="http://schemas.openxmlformats.org/officeDocument/2006/relationships" r:id="rId7" tooltip="Jos haluat lukea lisätietoja maksuttomasta Excel-koulutuksesta verkosta, valitse tämä"/>
            <a:extLst>
              <a:ext uri="{FF2B5EF4-FFF2-40B4-BE49-F238E27FC236}">
                <a16:creationId xmlns:a16="http://schemas.microsoft.com/office/drawing/2014/main" id="{19A3D044-BB8D-41AF-8364-CFED7743E9E8}"/>
              </a:ext>
            </a:extLst>
          </xdr:cNvPr>
          <xdr:cNvSpPr txBox="1"/>
        </xdr:nvSpPr>
        <xdr:spPr>
          <a:xfrm>
            <a:off x="1040199" y="12227532"/>
            <a:ext cx="35794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Maksuton Excel-koulutus verkossa</a:t>
            </a:r>
          </a:p>
        </xdr:txBody>
      </xdr:sp>
      <xdr:pic>
        <xdr:nvPicPr>
          <xdr:cNvPr id="92" name="Grafiikka 22" descr="Nuoli">
            <a:hlinkClick xmlns:r="http://schemas.openxmlformats.org/officeDocument/2006/relationships" r:id="rId7" tooltip="Jos haluat lukea lisätietoja verkosta, valitse tämä"/>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42</xdr:row>
      <xdr:rowOff>162436</xdr:rowOff>
    </xdr:from>
    <xdr:to>
      <xdr:col>1</xdr:col>
      <xdr:colOff>3943350</xdr:colOff>
      <xdr:row>44</xdr:row>
      <xdr:rowOff>145825</xdr:rowOff>
    </xdr:to>
    <xdr:grpSp>
      <xdr:nvGrpSpPr>
        <xdr:cNvPr id="3" name="Ryhmä 2">
          <a:extLst>
            <a:ext uri="{FF2B5EF4-FFF2-40B4-BE49-F238E27FC236}">
              <a16:creationId xmlns:a16="http://schemas.microsoft.com/office/drawing/2014/main" id="{F4AC7FE3-2FB4-4A3F-8F6D-E41D0BF24478}"/>
            </a:ext>
          </a:extLst>
        </xdr:cNvPr>
        <xdr:cNvGrpSpPr/>
      </xdr:nvGrpSpPr>
      <xdr:grpSpPr>
        <a:xfrm>
          <a:off x="562406" y="8763511"/>
          <a:ext cx="4247719" cy="364389"/>
          <a:chOff x="562406" y="11763886"/>
          <a:chExt cx="4247719" cy="364389"/>
        </a:xfrm>
      </xdr:grpSpPr>
      <xdr:sp macro="" textlink="">
        <xdr:nvSpPr>
          <xdr:cNvPr id="93" name="Vaihe" descr="Kehittyneet JOS-lausekkeet, hyperlinkki verkkoon&#10;">
            <a:hlinkClick xmlns:r="http://schemas.openxmlformats.org/officeDocument/2006/relationships" r:id="rId8" tooltip="Jos haluat lukea verkosta lisätietoja Excelin funktioista aakkosjärjestyksessä, valitse tämä"/>
            <a:extLst>
              <a:ext uri="{FF2B5EF4-FFF2-40B4-BE49-F238E27FC236}">
                <a16:creationId xmlns:a16="http://schemas.microsoft.com/office/drawing/2014/main" id="{0C9EBEA8-904F-4B13-9D34-42D4C435F750}"/>
              </a:ext>
            </a:extLst>
          </xdr:cNvPr>
          <xdr:cNvSpPr txBox="1"/>
        </xdr:nvSpPr>
        <xdr:spPr>
          <a:xfrm>
            <a:off x="1027591" y="11832161"/>
            <a:ext cx="378253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Excelin funktiot (aakkosjärjestyksessä)</a:t>
            </a:r>
          </a:p>
        </xdr:txBody>
      </xdr:sp>
      <xdr:pic>
        <xdr:nvPicPr>
          <xdr:cNvPr id="94" name="Grafiikka 22" descr="Nuoli">
            <a:hlinkClick xmlns:r="http://schemas.openxmlformats.org/officeDocument/2006/relationships" r:id="rId8" tooltip="Jos haluat lukea lisätietoja verkosta, valitse tämä"/>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txt_EsittelyTausta" descr="Tausta">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txt_EsittelyOtsikko" descr="Hyödynnä ohjattua Funktio-toimintoa">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Hyödynnä ohjattua Funktio-toimintoa</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txt_Esittelyrivi1" descr="Koristeviiva">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txt_Esittelyrivi2" descr="Koristeviiva">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txt_EsittelyJohdanto" descr="Jos tiedät haluamasi funktion nimen, mutta et ole varma sen rakenteesta, voit hyödyntää ohjattua Funktio-toimintoa, joka opastaa sinua.">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Jos tiedät haluamasi funktion nimen, mutta et ole varma sen rakenteesta, voit hyödyntää ohjattua Funktio-toimintoa, joka opastaa sinua.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57140</xdr:rowOff>
    </xdr:from>
    <xdr:to>
      <xdr:col>1</xdr:col>
      <xdr:colOff>4943475</xdr:colOff>
      <xdr:row>10</xdr:row>
      <xdr:rowOff>19052</xdr:rowOff>
    </xdr:to>
    <xdr:grpSp>
      <xdr:nvGrpSpPr>
        <xdr:cNvPr id="67" name="grp_Vaihe">
          <a:extLst>
            <a:ext uri="{FF2B5EF4-FFF2-40B4-BE49-F238E27FC236}">
              <a16:creationId xmlns:a16="http://schemas.microsoft.com/office/drawing/2014/main" id="{BD77C92C-5C36-46AE-A637-B10B8A476780}"/>
            </a:ext>
          </a:extLst>
        </xdr:cNvPr>
        <xdr:cNvGrpSpPr/>
      </xdr:nvGrpSpPr>
      <xdr:grpSpPr>
        <a:xfrm>
          <a:off x="576262" y="1581140"/>
          <a:ext cx="5233988" cy="933462"/>
          <a:chOff x="647700" y="7419974"/>
          <a:chExt cx="5326256" cy="893481"/>
        </a:xfrm>
      </xdr:grpSpPr>
      <xdr:sp macro="" textlink="">
        <xdr:nvSpPr>
          <xdr:cNvPr id="68" name="txt_vaihe" descr="Valitse solu D16, siirry sitten Kaavat &gt; Lisää funktio &gt; kirjoita PHAKU Hae funktiota -ruutuun ja paina sitten SIIRRY-näppäintä. Kun näet PHAKU-funktion korostettuna, valitse alareunasta OK. Kun valitset luettelosta funktion, Excel näyttää sen syntaksin.&#10;">
            <a:extLst>
              <a:ext uri="{FF2B5EF4-FFF2-40B4-BE49-F238E27FC236}">
                <a16:creationId xmlns:a16="http://schemas.microsoft.com/office/drawing/2014/main" id="{0532D680-62D3-49C1-A9FC-9F775854E3A9}"/>
              </a:ext>
            </a:extLst>
          </xdr:cNvPr>
          <xdr:cNvSpPr txBox="1"/>
        </xdr:nvSpPr>
        <xdr:spPr>
          <a:xfrm>
            <a:off x="1079356" y="7459922"/>
            <a:ext cx="4894600" cy="85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Valitse solu D10 ja valitse sitten </a:t>
            </a:r>
            <a:r>
              <a:rPr lang="fi"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Kaavat</a:t>
            </a:r>
            <a:r>
              <a:rPr lang="fi"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a:t>
            </a:r>
            <a:r>
              <a:rPr lang="fi"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Lisää funktio </a:t>
            </a:r>
            <a:r>
              <a:rPr lang="fi"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&gt; kirjoita </a:t>
            </a:r>
            <a:r>
              <a:rPr lang="fi"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PHAKU </a:t>
            </a:r>
            <a:r>
              <a:rPr lang="fi"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fi"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Etsi funktio</a:t>
            </a:r>
            <a:r>
              <a:rPr lang="fi" sz="1100" b="0" i="0" u="none" strike="noStrike"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fi"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-kenttään ja napsauta Siirry-painiketta. Kun näet </a:t>
            </a:r>
            <a:r>
              <a:rPr lang="fi"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PHAKU</a:t>
            </a:r>
            <a:r>
              <a:rPr lang="fi"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-funktion korostettuna, valitse alhaalta </a:t>
            </a:r>
            <a:r>
              <a:rPr lang="fi"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OK</a:t>
            </a:r>
            <a:r>
              <a:rPr lang="fi"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a:t>
            </a:r>
            <a:r>
              <a:rPr lang="fi" sz="1100">
                <a:solidFill>
                  <a:schemeClr val="tx1">
                    <a:lumMod val="75000"/>
                    <a:lumOff val="25000"/>
                  </a:schemeClr>
                </a:solidFill>
                <a:latin typeface="Segoe UI" panose="020B0502040204020203" pitchFamily="34" charset="0"/>
                <a:cs typeface="Segoe UI" panose="020B0502040204020203" pitchFamily="34" charset="0"/>
              </a:rPr>
              <a:t> Kun valitset funktion </a:t>
            </a:r>
            <a:r>
              <a:rPr lang="fi" sz="1100" baseline="0">
                <a:solidFill>
                  <a:schemeClr val="tx1">
                    <a:lumMod val="75000"/>
                    <a:lumOff val="25000"/>
                  </a:schemeClr>
                </a:solidFill>
                <a:latin typeface="Segoe UI" panose="020B0502040204020203" pitchFamily="34" charset="0"/>
                <a:cs typeface="Segoe UI" panose="020B0502040204020203" pitchFamily="34" charset="0"/>
              </a:rPr>
              <a:t>luettelosta, Excel näyttää sen syntaksin.</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Vaihe" descr="1">
            <a:extLst>
              <a:ext uri="{FF2B5EF4-FFF2-40B4-BE49-F238E27FC236}">
                <a16:creationId xmlns:a16="http://schemas.microsoft.com/office/drawing/2014/main" id="{215648BB-0134-4C42-A6F9-AC13CE6B572C}"/>
              </a:ext>
            </a:extLst>
          </xdr:cNvPr>
          <xdr:cNvSpPr/>
        </xdr:nvSpPr>
        <xdr:spPr>
          <a:xfrm>
            <a:off x="647700" y="7419974"/>
            <a:ext cx="394065" cy="3721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80962</xdr:rowOff>
    </xdr:from>
    <xdr:to>
      <xdr:col>1</xdr:col>
      <xdr:colOff>4905374</xdr:colOff>
      <xdr:row>15</xdr:row>
      <xdr:rowOff>9523</xdr:rowOff>
    </xdr:to>
    <xdr:grpSp>
      <xdr:nvGrpSpPr>
        <xdr:cNvPr id="71" name="grp_Vaihe">
          <a:extLst>
            <a:ext uri="{FF2B5EF4-FFF2-40B4-BE49-F238E27FC236}">
              <a16:creationId xmlns:a16="http://schemas.microsoft.com/office/drawing/2014/main" id="{BF405A0F-7FA6-4E62-A4D2-D48FD5B37F21}"/>
            </a:ext>
          </a:extLst>
        </xdr:cNvPr>
        <xdr:cNvGrpSpPr/>
      </xdr:nvGrpSpPr>
      <xdr:grpSpPr>
        <a:xfrm>
          <a:off x="576262" y="2576512"/>
          <a:ext cx="5195887" cy="890586"/>
          <a:chOff x="609600" y="7810500"/>
          <a:chExt cx="5186234" cy="876582"/>
        </a:xfrm>
      </xdr:grpSpPr>
      <xdr:sp macro="" textlink="">
        <xdr:nvSpPr>
          <xdr:cNvPr id="72" name="txt_vaihe"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834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Tämän jälkeen voit antaa funktion argumentit niiden tekstiruutuihin. Kun annat kunkin argumentin, Excel laskee sen ja näyttää sen tuloksen. Lisäksi Excel näyttää lopputuloksen alhaalla. Kun olet valmis, paina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lisää sitten kaavan puolestasi.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shp_Vaihe"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EdellinenPainike" descr="Palaa edelliseen laskentataulukkoon">
          <a:hlinkClick xmlns:r="http://schemas.openxmlformats.org/officeDocument/2006/relationships" r:id="rId9" tooltip="Voit siirtyä edelliseen laskentataulukkoon napsauttamalla tätä"/>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Edellinen</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SeuraavaPainike" descr="Jatka seuraavaan laskentataulukkoon">
          <a:hlinkClick xmlns:r="http://schemas.openxmlformats.org/officeDocument/2006/relationships" r:id="rId10" tooltip="Voit siirtyä seuraavaan taulukkoon napsauttamalla tätä"/>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a:t>
          </a:r>
        </a:p>
      </xdr:txBody>
    </xdr:sp>
    <xdr:clientData fPrintsWithSheet="0"/>
  </xdr:twoCellAnchor>
  <xdr:twoCellAnchor editAs="oneCell">
    <xdr:from>
      <xdr:col>1</xdr:col>
      <xdr:colOff>228600</xdr:colOff>
      <xdr:row>15</xdr:row>
      <xdr:rowOff>127254</xdr:rowOff>
    </xdr:from>
    <xdr:to>
      <xdr:col>1</xdr:col>
      <xdr:colOff>4857750</xdr:colOff>
      <xdr:row>29</xdr:row>
      <xdr:rowOff>7839</xdr:rowOff>
    </xdr:to>
    <xdr:pic>
      <xdr:nvPicPr>
        <xdr:cNvPr id="7" name="Kuva 6">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1095375" y="3584829"/>
          <a:ext cx="4629150" cy="2547585"/>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Ryhmä 7">
          <a:extLst>
            <a:ext uri="{FF2B5EF4-FFF2-40B4-BE49-F238E27FC236}">
              <a16:creationId xmlns:a16="http://schemas.microsoft.com/office/drawing/2014/main" id="{8F43BB86-459B-4A39-BF41-D15966065CB8}"/>
            </a:ext>
          </a:extLst>
        </xdr:cNvPr>
        <xdr:cNvGrpSpPr/>
      </xdr:nvGrpSpPr>
      <xdr:grpSpPr>
        <a:xfrm>
          <a:off x="2411139" y="3714454"/>
          <a:ext cx="7523436" cy="3716508"/>
          <a:chOff x="2411139" y="6952954"/>
          <a:chExt cx="7523436" cy="3716508"/>
        </a:xfrm>
      </xdr:grpSpPr>
      <xdr:grpSp>
        <xdr:nvGrpSpPr>
          <xdr:cNvPr id="96" name="Ryhmä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HYÖDYLLISIÄ TIETOJA" descr="HYÖDYLLISIÄ TIETOJA&#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afiikka 147" descr="Lasit">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Vaihe"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HYÖDYLLISIÄ TIETOJA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i" sz="1100" b="0" i="0" kern="1200" baseline="0">
                    <a:solidFill>
                      <a:schemeClr val="dk1"/>
                    </a:solidFill>
                    <a:effectLst/>
                    <a:latin typeface="+mn-lt"/>
                    <a:ea typeface="+mn-ea"/>
                    <a:cs typeface="+mn-cs"/>
                  </a:rPr>
                  <a:t>Voit kirjoittaa solu- ja alueviittaukset tai valita ne hiirellä.</a:t>
                </a:r>
                <a:endParaRPr lang="en-US" sz="1100">
                  <a:effectLst/>
                  <a:latin typeface="+mn-lt"/>
                </a:endParaRPr>
              </a:p>
            </xdr:txBody>
          </xdr:sp>
        </xdr:grpSp>
        <xdr:cxnSp macro="">
          <xdr:nvCxnSpPr>
            <xdr:cNvPr id="98" name="Yhdistin: kaareva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HYÖDYLLISIÄ TIETOJA" descr="HYÖDYLLISIÄ TIETOJA&#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afiikka 147" descr="Lasit">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41192"/>
              <a:ext cx="323347" cy="349115"/>
            </a:xfrm>
            <a:prstGeom prst="rect">
              <a:avLst/>
            </a:prstGeom>
          </xdr:spPr>
        </xdr:pic>
        <xdr:sp macro="" textlink="">
          <xdr:nvSpPr>
            <xdr:cNvPr id="102" name="Vaihe"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HYÖDYLLISIÄ TIETOJA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i" sz="1100" b="0" i="0" kern="1200" baseline="0">
                  <a:solidFill>
                    <a:schemeClr val="dk1"/>
                  </a:solidFill>
                  <a:effectLst/>
                  <a:latin typeface="+mn-lt"/>
                  <a:ea typeface="+mn-ea"/>
                  <a:cs typeface="+mn-cs"/>
                </a:rPr>
                <a:t>Kun määrität kutakin argumenttia, näet argumentin kuvauksen lomakkeen alareunassa kaavan tuloksen yläpuolella.</a:t>
              </a:r>
              <a:endParaRPr lang="en-US" sz="1100">
                <a:effectLst/>
                <a:latin typeface="+mn-lt"/>
              </a:endParaRPr>
            </a:p>
          </xdr:txBody>
        </xdr:sp>
        <xdr:sp macro="" textlink="">
          <xdr:nvSpPr>
            <xdr:cNvPr id="104" name="Puolivapaa piirto: Muoto 103" descr="Nuoli">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clientData/>
  </xdr:twoCellAnchor>
</xdr:wsDr>
</file>

<file path=xl/drawings/drawing125.xml><?xml version="1.0" encoding="utf-8"?>
<xdr:wsDr xmlns:xdr="http://schemas.openxmlformats.org/drawingml/2006/spreadsheetDrawing" xmlns:a="http://schemas.openxmlformats.org/drawingml/2006/main">
  <xdr:twoCellAnchor editAs="absolute">
    <xdr:from>
      <xdr:col>0</xdr:col>
      <xdr:colOff>342900</xdr:colOff>
      <xdr:row>0</xdr:row>
      <xdr:rowOff>361949</xdr:rowOff>
    </xdr:from>
    <xdr:to>
      <xdr:col>1</xdr:col>
      <xdr:colOff>5210175</xdr:colOff>
      <xdr:row>50</xdr:row>
      <xdr:rowOff>76199</xdr:rowOff>
    </xdr:to>
    <xdr:sp macro="" textlink="">
      <xdr:nvSpPr>
        <xdr:cNvPr id="49" name="txt_EsittelyTausta" descr="Tausta">
          <a:extLst>
            <a:ext uri="{FF2B5EF4-FFF2-40B4-BE49-F238E27FC236}">
              <a16:creationId xmlns:a16="http://schemas.microsoft.com/office/drawing/2014/main" id="{82635223-B159-4E05-9CEC-2A2F6DF969F2}"/>
            </a:ext>
          </a:extLst>
        </xdr:cNvPr>
        <xdr:cNvSpPr/>
      </xdr:nvSpPr>
      <xdr:spPr>
        <a:xfrm>
          <a:off x="342900" y="361949"/>
          <a:ext cx="5734050" cy="100488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txt_EsittelyOtsikko" descr="Kaavojen virheiden korjaaminen">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Kaavojen virheiden korjaaminen</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txt_Esittelyrivi1" descr="Koristeviiva">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46</xdr:row>
      <xdr:rowOff>164041</xdr:rowOff>
    </xdr:from>
    <xdr:to>
      <xdr:col>1</xdr:col>
      <xdr:colOff>4946626</xdr:colOff>
      <xdr:row>46</xdr:row>
      <xdr:rowOff>164041</xdr:rowOff>
    </xdr:to>
    <xdr:cxnSp macro="">
      <xdr:nvCxnSpPr>
        <xdr:cNvPr id="52" name="txt_Esittelyrivi2" descr="Koristeviiva">
          <a:extLst>
            <a:ext uri="{FF2B5EF4-FFF2-40B4-BE49-F238E27FC236}">
              <a16:creationId xmlns:a16="http://schemas.microsoft.com/office/drawing/2014/main" id="{B4EB5A39-3087-404B-86D1-9EB6F9D1ABB3}"/>
            </a:ext>
          </a:extLst>
        </xdr:cNvPr>
        <xdr:cNvCxnSpPr>
          <a:cxnSpLocks/>
        </xdr:cNvCxnSpPr>
      </xdr:nvCxnSpPr>
      <xdr:spPr>
        <a:xfrm>
          <a:off x="565153" y="973666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7</xdr:row>
      <xdr:rowOff>152400</xdr:rowOff>
    </xdr:to>
    <xdr:sp macro="" textlink="">
      <xdr:nvSpPr>
        <xdr:cNvPr id="53" name="txt_EsittelyJohdanto" descr="Joskus osut kaavaan, jossa on virhe. Tällöin Excelissä näkyy #ErrorName!. Virheilmoitukset voivat olla hyödyksi, koska ne kertovat, milloin jokin ei toimi kuten pitäisi, mutta virheiden korjaaminen voi olla haastavaa. Onneksi on useita mahdollisuuksia jäljittää virheen syy ja korjata se.">
          <a:extLst>
            <a:ext uri="{FF2B5EF4-FFF2-40B4-BE49-F238E27FC236}">
              <a16:creationId xmlns:a16="http://schemas.microsoft.com/office/drawing/2014/main" id="{129F9FEB-45A7-4164-9E1F-0EF1DB2D9BC8}"/>
            </a:ext>
          </a:extLst>
        </xdr:cNvPr>
        <xdr:cNvSpPr txBox="1"/>
      </xdr:nvSpPr>
      <xdr:spPr>
        <a:xfrm>
          <a:off x="571663" y="1062116"/>
          <a:ext cx="5251444" cy="995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Jossain vaiheessa törmäät varmasti kaavaan, jossa on virhe, jolloin Excel näyttää virheilmoituksen #VirheenNimi. Virheilmoituksista voi olla hyötyä, sillä niistä voit saada tietoa siitä, kun jokin ei toimi oikein. Virheiden korjaaminen voi kuitenkin olla vaikeaa. Onneksi tarjolla on useita vaihtoehtoja virheen alkuperän määrittämiseksi ja virheen korjaamiseksi.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666924</xdr:colOff>
      <xdr:row>8</xdr:row>
      <xdr:rowOff>38100</xdr:rowOff>
    </xdr:from>
    <xdr:to>
      <xdr:col>1</xdr:col>
      <xdr:colOff>5039317</xdr:colOff>
      <xdr:row>14</xdr:row>
      <xdr:rowOff>104775</xdr:rowOff>
    </xdr:to>
    <xdr:grpSp>
      <xdr:nvGrpSpPr>
        <xdr:cNvPr id="2" name="Ryhmä 1">
          <a:extLst>
            <a:ext uri="{FF2B5EF4-FFF2-40B4-BE49-F238E27FC236}">
              <a16:creationId xmlns:a16="http://schemas.microsoft.com/office/drawing/2014/main" id="{A8B5C958-0EB2-41E2-B876-52C03CDCE6CA}"/>
            </a:ext>
          </a:extLst>
        </xdr:cNvPr>
        <xdr:cNvGrpSpPr/>
      </xdr:nvGrpSpPr>
      <xdr:grpSpPr>
        <a:xfrm>
          <a:off x="666924" y="2143125"/>
          <a:ext cx="5239168" cy="1238250"/>
          <a:chOff x="571500" y="1924050"/>
          <a:chExt cx="5229626" cy="1238250"/>
        </a:xfrm>
      </xdr:grpSpPr>
      <xdr:sp macro="" textlink="">
        <xdr:nvSpPr>
          <xdr:cNvPr id="55" name="txt_vaihe" descr="Virheen tarkistus - Siirry Kaavat &gt; Virheentarkistus. Tästä latautuu valintaikkuna, joka kertoo virheen yleisluontoisen syyn. Solussa D9 syntyy #N/A-virhe, joka johtuu siitä, ettei ole ”Omenan” kanssa yhteensopivaa arvoa. Voit korjata tämän käyttämällä olemassa olevaa arvoa, poistaa virheen JOSVIRHE-toiminnolla tai ohittaa sen tietäen että se poistuu kun käytät olemassa olevaa arvoa.">
            <a:extLst>
              <a:ext uri="{FF2B5EF4-FFF2-40B4-BE49-F238E27FC236}">
                <a16:creationId xmlns:a16="http://schemas.microsoft.com/office/drawing/2014/main" id="{4AE4624F-481E-4B9E-ABC2-5B221D8CD197}"/>
              </a:ext>
            </a:extLst>
          </xdr:cNvPr>
          <xdr:cNvSpPr txBox="1"/>
        </xdr:nvSpPr>
        <xdr:spPr>
          <a:xfrm>
            <a:off x="991382" y="1966008"/>
            <a:ext cx="4809744" cy="1196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Virheiden korjaaminen: Valitse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Kaavat</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Virheentarkistus</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Tämä avaa näyttöön valintaikkunan, josta näet virheesi yleisen syyn. Solun D9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#PUUTTUU!</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-virhe johtuu siitä, että Omena-arvoa ei löydy. Voit korjata tämän käyttämällä arvoa, joka löytyy taulukosta, ohittaa virheen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JOSVIRHE</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-funktiolla tai ohittaa virheen kokonaan, sillä tiedät, että virhe katoaa, kun käytät arvoa, joka on olemassa taulukossa.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shp_Vaihe"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66138</xdr:colOff>
      <xdr:row>14</xdr:row>
      <xdr:rowOff>161925</xdr:rowOff>
    </xdr:from>
    <xdr:to>
      <xdr:col>1</xdr:col>
      <xdr:colOff>4620163</xdr:colOff>
      <xdr:row>24</xdr:row>
      <xdr:rowOff>161687</xdr:rowOff>
    </xdr:to>
    <xdr:pic>
      <xdr:nvPicPr>
        <xdr:cNvPr id="57" name="Kuva 56" descr="Virheentarkistus-valintaikkuna">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32913" y="3438525"/>
          <a:ext cx="4554025" cy="1904762"/>
        </a:xfrm>
        <a:prstGeom prst="rect">
          <a:avLst/>
        </a:prstGeom>
      </xdr:spPr>
    </xdr:pic>
    <xdr:clientData/>
  </xdr:twoCellAnchor>
  <xdr:twoCellAnchor editAs="absolute">
    <xdr:from>
      <xdr:col>0</xdr:col>
      <xdr:colOff>666924</xdr:colOff>
      <xdr:row>25</xdr:row>
      <xdr:rowOff>14288</xdr:rowOff>
    </xdr:from>
    <xdr:to>
      <xdr:col>1</xdr:col>
      <xdr:colOff>5039317</xdr:colOff>
      <xdr:row>27</xdr:row>
      <xdr:rowOff>342900</xdr:rowOff>
    </xdr:to>
    <xdr:grpSp>
      <xdr:nvGrpSpPr>
        <xdr:cNvPr id="3" name="Ryhmä 2">
          <a:extLst>
            <a:ext uri="{FF2B5EF4-FFF2-40B4-BE49-F238E27FC236}">
              <a16:creationId xmlns:a16="http://schemas.microsoft.com/office/drawing/2014/main" id="{76285975-E71E-42A6-9427-0A2776DA5CC0}"/>
            </a:ext>
          </a:extLst>
        </xdr:cNvPr>
        <xdr:cNvGrpSpPr/>
      </xdr:nvGrpSpPr>
      <xdr:grpSpPr>
        <a:xfrm>
          <a:off x="666924" y="5386388"/>
          <a:ext cx="5239168" cy="709612"/>
          <a:chOff x="571500" y="4957763"/>
          <a:chExt cx="5229626" cy="709612"/>
        </a:xfrm>
      </xdr:grpSpPr>
      <xdr:sp macro="" textlink="">
        <xdr:nvSpPr>
          <xdr:cNvPr id="59" name="txt_vaihe" descr="Jos valitset tämän virheen ohjeen, virheilmoitukselle määritetty ohjeaihe tulee näkyviin. Jos valitset Näytä laskentavaiheet, saat valintaikkunan kaavan laskemiseen.">
            <a:extLst>
              <a:ext uri="{FF2B5EF4-FFF2-40B4-BE49-F238E27FC236}">
                <a16:creationId xmlns:a16="http://schemas.microsoft.com/office/drawing/2014/main" id="{FF0A2293-1E29-453D-8C23-E342D71BA90C}"/>
              </a:ext>
            </a:extLst>
          </xdr:cNvPr>
          <xdr:cNvSpPr txBox="1"/>
        </xdr:nvSpPr>
        <xdr:spPr>
          <a:xfrm>
            <a:off x="991382" y="4999721"/>
            <a:ext cx="4809744" cy="66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 valitset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Tätä virhettä koskevia ohjeita</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pääset virheilmoitusta käsittelevään ohjeartikkeliin. Jos valitset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Näytä laskennan vaiheet</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näyttöön avautuu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Kaavan laskeminen</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-valintaikkuna.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shp_Vaihe"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27</xdr:row>
      <xdr:rowOff>342900</xdr:rowOff>
    </xdr:from>
    <xdr:to>
      <xdr:col>1</xdr:col>
      <xdr:colOff>4800293</xdr:colOff>
      <xdr:row>41</xdr:row>
      <xdr:rowOff>104446</xdr:rowOff>
    </xdr:to>
    <xdr:pic>
      <xdr:nvPicPr>
        <xdr:cNvPr id="61" name="Kuva 60" descr="Kaavan laskeminen -valintaikkuna">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52782" y="6096000"/>
          <a:ext cx="4914286" cy="2628571"/>
        </a:xfrm>
        <a:prstGeom prst="rect">
          <a:avLst/>
        </a:prstGeom>
      </xdr:spPr>
    </xdr:pic>
    <xdr:clientData/>
  </xdr:twoCellAnchor>
  <xdr:twoCellAnchor editAs="absolute">
    <xdr:from>
      <xdr:col>0</xdr:col>
      <xdr:colOff>666924</xdr:colOff>
      <xdr:row>41</xdr:row>
      <xdr:rowOff>180975</xdr:rowOff>
    </xdr:from>
    <xdr:to>
      <xdr:col>1</xdr:col>
      <xdr:colOff>5039317</xdr:colOff>
      <xdr:row>46</xdr:row>
      <xdr:rowOff>76200</xdr:rowOff>
    </xdr:to>
    <xdr:grpSp>
      <xdr:nvGrpSpPr>
        <xdr:cNvPr id="4" name="Ryhmä 3">
          <a:extLst>
            <a:ext uri="{FF2B5EF4-FFF2-40B4-BE49-F238E27FC236}">
              <a16:creationId xmlns:a16="http://schemas.microsoft.com/office/drawing/2014/main" id="{85545FAE-3743-4F8E-97DB-E0C750FA7DE7}"/>
            </a:ext>
          </a:extLst>
        </xdr:cNvPr>
        <xdr:cNvGrpSpPr/>
      </xdr:nvGrpSpPr>
      <xdr:grpSpPr>
        <a:xfrm>
          <a:off x="666924" y="8801100"/>
          <a:ext cx="5239168" cy="847725"/>
          <a:chOff x="571500" y="8372475"/>
          <a:chExt cx="5229626" cy="847725"/>
        </a:xfrm>
      </xdr:grpSpPr>
      <xdr:sp macro="" textlink="">
        <xdr:nvSpPr>
          <xdr:cNvPr id="63" name="txt_vaihe" descr="Aina kun napsautat Laske, Excel laskee kaavan yhden kohdan. Se ei välttämättä kerro, miksi virhe tapahtuu, mutta se näyttää, missä se tapahtuu.">
            <a:extLst>
              <a:ext uri="{FF2B5EF4-FFF2-40B4-BE49-F238E27FC236}">
                <a16:creationId xmlns:a16="http://schemas.microsoft.com/office/drawing/2014/main" id="{0D6FDE98-287E-402E-9C3F-81CD5951F461}"/>
              </a:ext>
            </a:extLst>
          </xdr:cNvPr>
          <xdr:cNvSpPr txBox="1"/>
        </xdr:nvSpPr>
        <xdr:spPr>
          <a:xfrm>
            <a:off x="991382" y="8414433"/>
            <a:ext cx="4809744" cy="805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Aina kun napsautat</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Laske</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laskee kaavan kohdan kerrallaan. Excel ei välttämättä kerro, miksi virhe tapahtuu, mutta se näyttää, missä se tapahtuu. Tämän jälkeen voit lukea ohjeartikkelista lisätietoja siitä, miksi kaava on virheellinen.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shp_Vaihe"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47</xdr:row>
      <xdr:rowOff>133350</xdr:rowOff>
    </xdr:from>
    <xdr:to>
      <xdr:col>1</xdr:col>
      <xdr:colOff>998947</xdr:colOff>
      <xdr:row>49</xdr:row>
      <xdr:rowOff>87799</xdr:rowOff>
    </xdr:to>
    <xdr:sp macro="" textlink="">
      <xdr:nvSpPr>
        <xdr:cNvPr id="65" name="EdellinenPainike" descr="Palaa edelliseen laskentataulukkoon">
          <a:hlinkClick xmlns:r="http://schemas.openxmlformats.org/officeDocument/2006/relationships" r:id="rId3" tooltip="Voit siirtyä edelliseen laskentataulukkoon napsauttamalla tätä"/>
          <a:extLst>
            <a:ext uri="{FF2B5EF4-FFF2-40B4-BE49-F238E27FC236}">
              <a16:creationId xmlns:a16="http://schemas.microsoft.com/office/drawing/2014/main" id="{59901CBF-662C-46B7-9798-9856B1E5ACCE}"/>
            </a:ext>
          </a:extLst>
        </xdr:cNvPr>
        <xdr:cNvSpPr/>
      </xdr:nvSpPr>
      <xdr:spPr>
        <a:xfrm flipH="1">
          <a:off x="590550" y="989647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Edellinen</a:t>
          </a:r>
        </a:p>
      </xdr:txBody>
    </xdr:sp>
    <xdr:clientData fPrintsWithSheet="0"/>
  </xdr:twoCellAnchor>
  <xdr:twoCellAnchor editAs="absolute">
    <xdr:from>
      <xdr:col>1</xdr:col>
      <xdr:colOff>3669834</xdr:colOff>
      <xdr:row>47</xdr:row>
      <xdr:rowOff>133350</xdr:rowOff>
    </xdr:from>
    <xdr:to>
      <xdr:col>1</xdr:col>
      <xdr:colOff>4945006</xdr:colOff>
      <xdr:row>49</xdr:row>
      <xdr:rowOff>87799</xdr:rowOff>
    </xdr:to>
    <xdr:sp macro="" textlink="">
      <xdr:nvSpPr>
        <xdr:cNvPr id="66" name="SeuraavaPainike" descr="Jatka seuraavaan laskentataulukkoon">
          <a:hlinkClick xmlns:r="http://schemas.openxmlformats.org/officeDocument/2006/relationships" r:id="rId4" tooltip="Voit siirtyä seuraavaan taulukkoon napsauttamalla tätä"/>
          <a:extLst>
            <a:ext uri="{FF2B5EF4-FFF2-40B4-BE49-F238E27FC236}">
              <a16:creationId xmlns:a16="http://schemas.microsoft.com/office/drawing/2014/main" id="{A1974C03-9104-44F6-9B95-FBB22D17937B}"/>
            </a:ext>
          </a:extLst>
        </xdr:cNvPr>
        <xdr:cNvSpPr/>
      </xdr:nvSpPr>
      <xdr:spPr>
        <a:xfrm>
          <a:off x="4536609" y="989647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KOKEILE" descr="KOKEILE">
          <a:extLst>
            <a:ext uri="{FF2B5EF4-FFF2-40B4-BE49-F238E27FC236}">
              <a16:creationId xmlns:a16="http://schemas.microsoft.com/office/drawing/2014/main" id="{7AB7F1CB-875F-43B5-84D0-9EF392715E5F}"/>
            </a:ext>
          </a:extLst>
        </xdr:cNvPr>
        <xdr:cNvGrpSpPr/>
      </xdr:nvGrpSpPr>
      <xdr:grpSpPr>
        <a:xfrm>
          <a:off x="7267575" y="7696200"/>
          <a:ext cx="2941107" cy="1161191"/>
          <a:chOff x="6375400" y="12710331"/>
          <a:chExt cx="3768724" cy="1161191"/>
        </a:xfrm>
      </xdr:grpSpPr>
      <xdr:sp macro="" textlink="">
        <xdr:nvSpPr>
          <xdr:cNvPr id="68" name="Vaihe"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KOKEILE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fi" sz="1100" kern="0">
                <a:solidFill>
                  <a:schemeClr val="bg2">
                    <a:lumMod val="25000"/>
                  </a:schemeClr>
                </a:solidFill>
                <a:latin typeface="+mn-lt"/>
                <a:ea typeface="Segoe UI" pitchFamily="34" charset="0"/>
                <a:cs typeface="Segoe UI Light" panose="020B0502040204020203" pitchFamily="34" charset="0"/>
              </a:rPr>
              <a:t>Mikä</a:t>
            </a:r>
            <a:r>
              <a:rPr lang="fi" sz="1100" kern="0" baseline="0">
                <a:solidFill>
                  <a:schemeClr val="bg2">
                    <a:lumMod val="25000"/>
                  </a:schemeClr>
                </a:solidFill>
                <a:latin typeface="+mn-lt"/>
                <a:ea typeface="Segoe UI" pitchFamily="34" charset="0"/>
                <a:cs typeface="Segoe UI Light" panose="020B0502040204020203" pitchFamily="34" charset="0"/>
              </a:rPr>
              <a:t> tässä on vialla? Vinkki: Yritämme laskea </a:t>
            </a:r>
            <a:r>
              <a:rPr lang="fi" sz="1100" b="1" kern="0" baseline="0">
                <a:solidFill>
                  <a:schemeClr val="bg2">
                    <a:lumMod val="25000"/>
                  </a:schemeClr>
                </a:solidFill>
                <a:latin typeface="+mn-lt"/>
                <a:ea typeface="Segoe UI" pitchFamily="34" charset="0"/>
                <a:cs typeface="Segoe UI Light" panose="020B0502040204020203" pitchFamily="34" charset="0"/>
              </a:rPr>
              <a:t> kaikkien kohteiden</a:t>
            </a:r>
            <a:r>
              <a:rPr lang="fi" sz="1100" kern="0" baseline="0">
                <a:solidFill>
                  <a:schemeClr val="bg2">
                    <a:lumMod val="25000"/>
                  </a:schemeClr>
                </a:solidFill>
                <a:latin typeface="+mn-lt"/>
                <a:ea typeface="Segoe UI" pitchFamily="34" charset="0"/>
                <a:cs typeface="Segoe UI Light" panose="020B0502040204020203" pitchFamily="34" charset="0"/>
              </a:rPr>
              <a:t> SUMMAN.</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Puolivapaa piirto: Muoto 68" descr="Suljeviiva">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0" name="Puolivapaa piirto: Muoto 69" descr="Suljeviiva">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1" name="Kaari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2" name="Kaari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afiikka 96" descr="Pullo">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2980570"/>
            <a:ext cx="384748" cy="368300"/>
          </a:xfrm>
          <a:prstGeom prst="rect">
            <a:avLst/>
          </a:prstGeom>
        </xdr:spPr>
      </xdr:pic>
    </xdr:grpSp>
    <xdr:clientData/>
  </xdr:twoCellAnchor>
  <xdr:twoCellAnchor editAs="absolute">
    <xdr:from>
      <xdr:col>2</xdr:col>
      <xdr:colOff>47625</xdr:colOff>
      <xdr:row>24</xdr:row>
      <xdr:rowOff>99740</xdr:rowOff>
    </xdr:from>
    <xdr:to>
      <xdr:col>6</xdr:col>
      <xdr:colOff>342900</xdr:colOff>
      <xdr:row>28</xdr:row>
      <xdr:rowOff>66687</xdr:rowOff>
    </xdr:to>
    <xdr:grpSp>
      <xdr:nvGrpSpPr>
        <xdr:cNvPr id="74" name="HYÖDYLLISIÄ TIETOJA" descr="HYÖDYLLISIÄ TIETOJA&#10;&#10;">
          <a:extLst>
            <a:ext uri="{FF2B5EF4-FFF2-40B4-BE49-F238E27FC236}">
              <a16:creationId xmlns:a16="http://schemas.microsoft.com/office/drawing/2014/main" id="{31BEE91F-7C0C-4732-BB35-0C8B019C6B03}"/>
            </a:ext>
          </a:extLst>
        </xdr:cNvPr>
        <xdr:cNvGrpSpPr/>
      </xdr:nvGrpSpPr>
      <xdr:grpSpPr>
        <a:xfrm>
          <a:off x="6438900" y="5281340"/>
          <a:ext cx="3286125" cy="890872"/>
          <a:chOff x="6778625" y="15619706"/>
          <a:chExt cx="2584778" cy="855693"/>
        </a:xfrm>
      </xdr:grpSpPr>
      <xdr:sp macro="" textlink="">
        <xdr:nvSpPr>
          <xdr:cNvPr id="75" name="Vaihe"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320445"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HYÖDYLLISIÄ TIETOJA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i" sz="1100" b="0" i="0" kern="1200" baseline="0">
                <a:solidFill>
                  <a:schemeClr val="tx1">
                    <a:lumMod val="75000"/>
                    <a:lumOff val="25000"/>
                  </a:schemeClr>
                </a:solidFill>
                <a:effectLst/>
                <a:latin typeface="+mn-lt"/>
                <a:ea typeface="+mn-ea"/>
                <a:cs typeface="+mn-cs"/>
              </a:rPr>
              <a:t>Kun napsautat </a:t>
            </a:r>
            <a:r>
              <a:rPr lang="fi" sz="1100" b="1" i="0" kern="1200" baseline="0">
                <a:solidFill>
                  <a:schemeClr val="tx1">
                    <a:lumMod val="75000"/>
                    <a:lumOff val="25000"/>
                  </a:schemeClr>
                </a:solidFill>
                <a:effectLst/>
                <a:latin typeface="+mn-lt"/>
                <a:ea typeface="+mn-ea"/>
                <a:cs typeface="+mn-cs"/>
              </a:rPr>
              <a:t>Asetukset</a:t>
            </a:r>
            <a:r>
              <a:rPr lang="fi" sz="1100" b="0" i="0" kern="1200" baseline="0">
                <a:solidFill>
                  <a:schemeClr val="tx1">
                    <a:lumMod val="75000"/>
                    <a:lumOff val="25000"/>
                  </a:schemeClr>
                </a:solidFill>
                <a:effectLst/>
                <a:latin typeface="+mn-lt"/>
                <a:ea typeface="+mn-ea"/>
                <a:cs typeface="+mn-cs"/>
              </a:rPr>
              <a:t>, voit määrittää asetukset sille, milloin Excelin virheet näytetään tai ohitetaan.</a:t>
            </a:r>
            <a:endParaRPr lang="en-US" sz="1100">
              <a:solidFill>
                <a:schemeClr val="tx1">
                  <a:lumMod val="75000"/>
                  <a:lumOff val="25000"/>
                </a:schemeClr>
              </a:solidFill>
              <a:effectLst/>
              <a:latin typeface="+mn-lt"/>
            </a:endParaRPr>
          </a:p>
        </xdr:txBody>
      </xdr:sp>
      <xdr:pic>
        <xdr:nvPicPr>
          <xdr:cNvPr id="76" name="Grafiikka 147" descr="Lasit">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6"/>
            <a:ext cx="323347" cy="349115"/>
          </a:xfrm>
          <a:prstGeom prst="rect">
            <a:avLst/>
          </a:prstGeom>
        </xdr:spPr>
      </xdr:pic>
    </xdr:grpSp>
    <xdr:clientData/>
  </xdr:twoCellAnchor>
  <xdr:twoCellAnchor>
    <xdr:from>
      <xdr:col>1</xdr:col>
      <xdr:colOff>933453</xdr:colOff>
      <xdr:row>23</xdr:row>
      <xdr:rowOff>152402</xdr:rowOff>
    </xdr:from>
    <xdr:to>
      <xdr:col>1</xdr:col>
      <xdr:colOff>5495928</xdr:colOff>
      <xdr:row>25</xdr:row>
      <xdr:rowOff>57150</xdr:rowOff>
    </xdr:to>
    <xdr:cxnSp macro="">
      <xdr:nvCxnSpPr>
        <xdr:cNvPr id="77" name="Yhdistin: kaareva 76">
          <a:extLst>
            <a:ext uri="{FF2B5EF4-FFF2-40B4-BE49-F238E27FC236}">
              <a16:creationId xmlns:a16="http://schemas.microsoft.com/office/drawing/2014/main" id="{16767E7F-5A94-4A53-A7E2-81A5EF1897C0}"/>
            </a:ext>
          </a:extLst>
        </xdr:cNvPr>
        <xdr:cNvCxnSpPr/>
      </xdr:nvCxnSpPr>
      <xdr:spPr>
        <a:xfrm rot="10800000">
          <a:off x="1800228" y="5143502"/>
          <a:ext cx="4562475" cy="285748"/>
        </a:xfrm>
        <a:prstGeom prst="curvedConnector3">
          <a:avLst>
            <a:gd name="adj1" fmla="val 5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51</xdr:row>
      <xdr:rowOff>104775</xdr:rowOff>
    </xdr:from>
    <xdr:to>
      <xdr:col>1</xdr:col>
      <xdr:colOff>5209413</xdr:colOff>
      <xdr:row>65</xdr:row>
      <xdr:rowOff>38100</xdr:rowOff>
    </xdr:to>
    <xdr:grpSp>
      <xdr:nvGrpSpPr>
        <xdr:cNvPr id="78" name="Ryhmä 77">
          <a:extLst>
            <a:ext uri="{FF2B5EF4-FFF2-40B4-BE49-F238E27FC236}">
              <a16:creationId xmlns:a16="http://schemas.microsoft.com/office/drawing/2014/main" id="{340F396F-7EEE-4FE2-8349-58C6AAB22606}"/>
            </a:ext>
          </a:extLst>
        </xdr:cNvPr>
        <xdr:cNvGrpSpPr/>
      </xdr:nvGrpSpPr>
      <xdr:grpSpPr>
        <a:xfrm>
          <a:off x="342900" y="10629900"/>
          <a:ext cx="5733288" cy="2600325"/>
          <a:chOff x="352425" y="10715625"/>
          <a:chExt cx="5733288" cy="2390775"/>
        </a:xfrm>
      </xdr:grpSpPr>
      <xdr:sp macro="" textlink="">
        <xdr:nvSpPr>
          <xdr:cNvPr id="79" name="Suorakulmio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0" name="Vaihe" descr="Lisää tietoja verkossa&#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Lisää tietoja verkossa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Suora yhdysviiva 80" descr="Koristeviiva">
            <a:extLst>
              <a:ext uri="{FF2B5EF4-FFF2-40B4-BE49-F238E27FC236}">
                <a16:creationId xmlns:a16="http://schemas.microsoft.com/office/drawing/2014/main" id="{D78368A3-B0DA-4D56-A2D9-D61314658FEC}"/>
              </a:ext>
            </a:extLst>
          </xdr:cNvPr>
          <xdr:cNvCxnSpPr>
            <a:cxnSpLocks/>
          </xdr:cNvCxnSpPr>
        </xdr:nvCxnSpPr>
        <xdr:spPr>
          <a:xfrm>
            <a:off x="585659" y="11319574"/>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Suora yhdysviiva 81" descr="Koristeviiva">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55</xdr:row>
      <xdr:rowOff>92794</xdr:rowOff>
    </xdr:from>
    <xdr:to>
      <xdr:col>1</xdr:col>
      <xdr:colOff>2552700</xdr:colOff>
      <xdr:row>57</xdr:row>
      <xdr:rowOff>70873</xdr:rowOff>
    </xdr:to>
    <xdr:grpSp>
      <xdr:nvGrpSpPr>
        <xdr:cNvPr id="83" name="Ryhmä 82">
          <a:extLst>
            <a:ext uri="{FF2B5EF4-FFF2-40B4-BE49-F238E27FC236}">
              <a16:creationId xmlns:a16="http://schemas.microsoft.com/office/drawing/2014/main" id="{1612118D-530C-41CF-BA41-E6AC52C9311F}"/>
            </a:ext>
          </a:extLst>
        </xdr:cNvPr>
        <xdr:cNvGrpSpPr/>
      </xdr:nvGrpSpPr>
      <xdr:grpSpPr>
        <a:xfrm>
          <a:off x="552881" y="11379919"/>
          <a:ext cx="2866594" cy="359079"/>
          <a:chOff x="552881" y="10532194"/>
          <a:chExt cx="2866594" cy="359079"/>
        </a:xfrm>
      </xdr:grpSpPr>
      <xdr:sp macro="" textlink="">
        <xdr:nvSpPr>
          <xdr:cNvPr id="84" name="Vaihe" descr="Kaikki JOS-funktiosta, hyperlinkki verkkoon&#10;&#10;">
            <a:hlinkClick xmlns:r="http://schemas.openxmlformats.org/officeDocument/2006/relationships" r:id="rId9" tooltip="Jos haluat lukea lisätietoja kaavojen virheiden tunnistamisesta verkosta, valitse tämä"/>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Kaavojen virheiden tunnistaminen</a:t>
            </a:r>
          </a:p>
        </xdr:txBody>
      </xdr:sp>
      <xdr:pic>
        <xdr:nvPicPr>
          <xdr:cNvPr id="85" name="Grafiikka 22" descr="Nuoli">
            <a:hlinkClick xmlns:r="http://schemas.openxmlformats.org/officeDocument/2006/relationships" r:id="rId9" tooltip="Jos haluat lukea lisätietoja verkosta, valitse tämä"/>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57</xdr:row>
      <xdr:rowOff>86860</xdr:rowOff>
    </xdr:from>
    <xdr:to>
      <xdr:col>1</xdr:col>
      <xdr:colOff>2581275</xdr:colOff>
      <xdr:row>59</xdr:row>
      <xdr:rowOff>70249</xdr:rowOff>
    </xdr:to>
    <xdr:grpSp>
      <xdr:nvGrpSpPr>
        <xdr:cNvPr id="86" name="Ryhmä 85">
          <a:extLst>
            <a:ext uri="{FF2B5EF4-FFF2-40B4-BE49-F238E27FC236}">
              <a16:creationId xmlns:a16="http://schemas.microsoft.com/office/drawing/2014/main" id="{ADC1751D-5736-45B9-8E54-EF18BF377AD1}"/>
            </a:ext>
          </a:extLst>
        </xdr:cNvPr>
        <xdr:cNvGrpSpPr/>
      </xdr:nvGrpSpPr>
      <xdr:grpSpPr>
        <a:xfrm>
          <a:off x="552881" y="11754985"/>
          <a:ext cx="2895169" cy="364389"/>
          <a:chOff x="552881" y="10907260"/>
          <a:chExt cx="2895169" cy="364389"/>
        </a:xfrm>
      </xdr:grpSpPr>
      <xdr:sp macro="" textlink="">
        <xdr:nvSpPr>
          <xdr:cNvPr id="87" name="Vaihe" descr="Kaikki JOS.JOUKKO-funktiosta, hyperlinkki verkkoon&#10;">
            <a:hlinkClick xmlns:r="http://schemas.openxmlformats.org/officeDocument/2006/relationships" r:id="rId12" tooltip="Jos haluat lukea lisätietoja kaavojen virheiden välttämisestä verkosta, valitse tämä"/>
            <a:extLst>
              <a:ext uri="{FF2B5EF4-FFF2-40B4-BE49-F238E27FC236}">
                <a16:creationId xmlns:a16="http://schemas.microsoft.com/office/drawing/2014/main" id="{2242BC63-23A2-4F17-AAED-7DD2C6329F89}"/>
              </a:ext>
            </a:extLst>
          </xdr:cNvPr>
          <xdr:cNvSpPr txBox="1"/>
        </xdr:nvSpPr>
        <xdr:spPr>
          <a:xfrm>
            <a:off x="1018066" y="10984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Kaavojen virheiden välttäminen</a:t>
            </a:r>
          </a:p>
        </xdr:txBody>
      </xdr:sp>
      <xdr:pic>
        <xdr:nvPicPr>
          <xdr:cNvPr id="88" name="Grafiikka 22" descr="Nuoli">
            <a:hlinkClick xmlns:r="http://schemas.openxmlformats.org/officeDocument/2006/relationships" r:id="rId12" tooltip="Jos haluat lukea lisätietoja verkosta, valitse tämä"/>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61</xdr:row>
      <xdr:rowOff>117778</xdr:rowOff>
    </xdr:from>
    <xdr:to>
      <xdr:col>1</xdr:col>
      <xdr:colOff>3067050</xdr:colOff>
      <xdr:row>63</xdr:row>
      <xdr:rowOff>101167</xdr:rowOff>
    </xdr:to>
    <xdr:grpSp>
      <xdr:nvGrpSpPr>
        <xdr:cNvPr id="89" name="Ryhmä 88">
          <a:extLst>
            <a:ext uri="{FF2B5EF4-FFF2-40B4-BE49-F238E27FC236}">
              <a16:creationId xmlns:a16="http://schemas.microsoft.com/office/drawing/2014/main" id="{7988A760-4FB2-4E7F-B1F1-2324CEF3CF3E}"/>
            </a:ext>
          </a:extLst>
        </xdr:cNvPr>
        <xdr:cNvGrpSpPr/>
      </xdr:nvGrpSpPr>
      <xdr:grpSpPr>
        <a:xfrm>
          <a:off x="552881" y="12547903"/>
          <a:ext cx="3380944" cy="364389"/>
          <a:chOff x="552881" y="11700178"/>
          <a:chExt cx="3380944" cy="364389"/>
        </a:xfrm>
      </xdr:grpSpPr>
      <xdr:sp macro="" textlink="">
        <xdr:nvSpPr>
          <xdr:cNvPr id="90" name="Vaihe" descr="Maksuton Excel-koulutus verkossa, hyperlinkki verkkoon&#10;">
            <a:hlinkClick xmlns:r="http://schemas.openxmlformats.org/officeDocument/2006/relationships" r:id="rId13" tooltip="Jos haluat lukea lisätietoja maksuttomasta Excel-koulutuksesta verkosta, valitse tämä"/>
            <a:extLst>
              <a:ext uri="{FF2B5EF4-FFF2-40B4-BE49-F238E27FC236}">
                <a16:creationId xmlns:a16="http://schemas.microsoft.com/office/drawing/2014/main" id="{83AC531D-CB18-4A4A-92F0-122C8840F418}"/>
              </a:ext>
            </a:extLst>
          </xdr:cNvPr>
          <xdr:cNvSpPr txBox="1"/>
        </xdr:nvSpPr>
        <xdr:spPr>
          <a:xfrm>
            <a:off x="1030674" y="11751282"/>
            <a:ext cx="29031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Maksuton Excel-koulutus verkossa</a:t>
            </a:r>
          </a:p>
        </xdr:txBody>
      </xdr:sp>
      <xdr:pic>
        <xdr:nvPicPr>
          <xdr:cNvPr id="91" name="Grafiikka 22" descr="Nuoli">
            <a:hlinkClick xmlns:r="http://schemas.openxmlformats.org/officeDocument/2006/relationships" r:id="rId13" tooltip="Jos haluat lukea lisätietoja verkosta, valitse tämä"/>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59</xdr:row>
      <xdr:rowOff>86236</xdr:rowOff>
    </xdr:from>
    <xdr:to>
      <xdr:col>1</xdr:col>
      <xdr:colOff>3486149</xdr:colOff>
      <xdr:row>61</xdr:row>
      <xdr:rowOff>69625</xdr:rowOff>
    </xdr:to>
    <xdr:grpSp>
      <xdr:nvGrpSpPr>
        <xdr:cNvPr id="92" name="Ryhmä 91">
          <a:extLst>
            <a:ext uri="{FF2B5EF4-FFF2-40B4-BE49-F238E27FC236}">
              <a16:creationId xmlns:a16="http://schemas.microsoft.com/office/drawing/2014/main" id="{1287D230-E85C-41F6-AC03-12C8065534DF}"/>
            </a:ext>
          </a:extLst>
        </xdr:cNvPr>
        <xdr:cNvGrpSpPr/>
      </xdr:nvGrpSpPr>
      <xdr:grpSpPr>
        <a:xfrm>
          <a:off x="552881" y="12135361"/>
          <a:ext cx="3800043" cy="364389"/>
          <a:chOff x="552881" y="11287636"/>
          <a:chExt cx="3800043" cy="364389"/>
        </a:xfrm>
      </xdr:grpSpPr>
      <xdr:sp macro="" textlink="">
        <xdr:nvSpPr>
          <xdr:cNvPr id="93" name="Vaihe" descr="Kehittyneet JOS-lausekkeet, hyperlinkki verkkoon&#10;">
            <a:hlinkClick xmlns:r="http://schemas.openxmlformats.org/officeDocument/2006/relationships" r:id="rId14" tooltip="Jos haluat lukea verkosta lisätietoja sisäkkäisten kaavojen laskemisesta yksi vaihe kerrallaan, valitse tämä"/>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Laske</a:t>
            </a:r>
            <a:r>
              <a:rPr lang="fi"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sisäkkäinen kaava vaihe vaiheelta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afiikka 22" descr="Nuoli">
            <a:hlinkClick xmlns:r="http://schemas.openxmlformats.org/officeDocument/2006/relationships" r:id="rId14" tooltip="Jos haluat lukea lisätietoja verkosta, valitse tämä"/>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2.xml><?xml version="1.0" encoding="utf-8"?>
<xdr:wsDr xmlns:xdr="http://schemas.openxmlformats.org/drawingml/2006/spreadsheetDrawing" xmlns:a="http://schemas.openxmlformats.org/drawingml/2006/main">
  <xdr:oneCellAnchor>
    <xdr:from>
      <xdr:col>0</xdr:col>
      <xdr:colOff>333376</xdr:colOff>
      <xdr:row>0</xdr:row>
      <xdr:rowOff>352425</xdr:rowOff>
    </xdr:from>
    <xdr:ext cx="8870776" cy="4521831"/>
    <xdr:grpSp>
      <xdr:nvGrpSpPr>
        <xdr:cNvPr id="32" name="Ryhmä 31">
          <a:extLst>
            <a:ext uri="{FF2B5EF4-FFF2-40B4-BE49-F238E27FC236}">
              <a16:creationId xmlns:a16="http://schemas.microsoft.com/office/drawing/2014/main" id="{6725C923-6B3B-4CCA-98A0-990F1C1B87A8}"/>
            </a:ext>
          </a:extLst>
        </xdr:cNvPr>
        <xdr:cNvGrpSpPr/>
      </xdr:nvGrpSpPr>
      <xdr:grpSpPr>
        <a:xfrm>
          <a:off x="333376" y="352425"/>
          <a:ext cx="8870776" cy="4521831"/>
          <a:chOff x="171451" y="285750"/>
          <a:chExt cx="8870776" cy="4521831"/>
        </a:xfrm>
      </xdr:grpSpPr>
      <xdr:grpSp>
        <xdr:nvGrpSpPr>
          <xdr:cNvPr id="13" name="Ryhmä 12">
            <a:extLst>
              <a:ext uri="{FF2B5EF4-FFF2-40B4-BE49-F238E27FC236}">
                <a16:creationId xmlns:a16="http://schemas.microsoft.com/office/drawing/2014/main" id="{3FA7D425-D370-44B8-8FA4-045B5D6E310A}"/>
              </a:ext>
            </a:extLst>
          </xdr:cNvPr>
          <xdr:cNvGrpSpPr/>
        </xdr:nvGrpSpPr>
        <xdr:grpSpPr>
          <a:xfrm>
            <a:off x="171451" y="285750"/>
            <a:ext cx="8503920" cy="4521831"/>
            <a:chOff x="171451" y="285750"/>
            <a:chExt cx="8503920" cy="4521831"/>
          </a:xfrm>
        </xdr:grpSpPr>
        <xdr:sp macro="" textlink="">
          <xdr:nvSpPr>
            <xdr:cNvPr id="30" name="Suorakulmio 29" descr="Tausta">
              <a:extLst>
                <a:ext uri="{FF2B5EF4-FFF2-40B4-BE49-F238E27FC236}">
                  <a16:creationId xmlns:a16="http://schemas.microsoft.com/office/drawing/2014/main" id="{7626CA03-671C-4586-BB83-B5B27BDAF61D}"/>
                </a:ext>
              </a:extLst>
            </xdr:cNvPr>
            <xdr:cNvSpPr/>
          </xdr:nvSpPr>
          <xdr:spPr>
            <a:xfrm>
              <a:off x="171451" y="285750"/>
              <a:ext cx="8503920" cy="448056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Suorakulmio 30" descr="Tausta">
              <a:extLst>
                <a:ext uri="{FF2B5EF4-FFF2-40B4-BE49-F238E27FC236}">
                  <a16:creationId xmlns:a16="http://schemas.microsoft.com/office/drawing/2014/main" id="{0EF2E102-5A65-4310-A323-6E9410B364FE}"/>
                </a:ext>
              </a:extLst>
            </xdr:cNvPr>
            <xdr:cNvSpPr/>
          </xdr:nvSpPr>
          <xdr:spPr>
            <a:xfrm>
              <a:off x="171451" y="1332861"/>
              <a:ext cx="8503920" cy="347472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14" name="Tervetuloviesti" descr="Pysy vauhdissa. Voit helpottaa työskentelyä monilla muillakin tavoilla:">
            <a:extLst>
              <a:ext uri="{FF2B5EF4-FFF2-40B4-BE49-F238E27FC236}">
                <a16:creationId xmlns:a16="http://schemas.microsoft.com/office/drawing/2014/main" id="{914889AE-4E16-4A8A-A641-A17A3C6BFA28}"/>
              </a:ext>
            </a:extLst>
          </xdr:cNvPr>
          <xdr:cNvSpPr txBox="1"/>
        </xdr:nvSpPr>
        <xdr:spPr>
          <a:xfrm>
            <a:off x="790251" y="1970095"/>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fi"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Jatka samaan tapaan. Excelistä on vielä lisää opittavaa:</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Tervetuloviesti" descr="Haluatko tietää lisää Excelistä?">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fi" sz="2600" b="0" i="0" baseline="0">
                <a:solidFill>
                  <a:schemeClr val="bg1"/>
                </a:solidFill>
                <a:effectLst/>
                <a:latin typeface="Segoe UI Light" pitchFamily="34" charset="0"/>
                <a:ea typeface="Segoe UI" pitchFamily="34" charset="0"/>
                <a:cs typeface="Segoe UI" pitchFamily="34" charset="0"/>
              </a:rPr>
              <a:t>Haluatko tietää lisää Excelistä?</a:t>
            </a:r>
            <a:endParaRPr lang="en-US" sz="2600" b="0">
              <a:latin typeface="Segoe UI Light" pitchFamily="34" charset="0"/>
              <a:ea typeface="Segoe UI" pitchFamily="34" charset="0"/>
              <a:cs typeface="Segoe UI" pitchFamily="34" charset="0"/>
            </a:endParaRPr>
          </a:p>
        </xdr:txBody>
      </xdr:sp>
      <xdr:sp macro="" textlink="">
        <xdr:nvSpPr>
          <xdr:cNvPr id="23" name="Tekstiruutu 22" descr="Lisätietoja">
            <a:hlinkClick xmlns:r="http://schemas.openxmlformats.org/officeDocument/2006/relationships" r:id="rId1" tooltip="Lue lisätietoja verkosta Excel-yhteisöstä"/>
            <a:extLst>
              <a:ext uri="{FF2B5EF4-FFF2-40B4-BE49-F238E27FC236}">
                <a16:creationId xmlns:a16="http://schemas.microsoft.com/office/drawing/2014/main" id="{0E4F3BD9-1086-4455-B51C-A8936225A3CC}"/>
              </a:ext>
            </a:extLst>
          </xdr:cNvPr>
          <xdr:cNvSpPr txBox="1"/>
        </xdr:nvSpPr>
        <xdr:spPr>
          <a:xfrm>
            <a:off x="1814973" y="3425475"/>
            <a:ext cx="1222244" cy="50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i" sz="1200" u="sng" baseline="0">
                <a:solidFill>
                  <a:srgbClr val="217346"/>
                </a:solidFill>
                <a:effectLst/>
                <a:latin typeface="Segoe UI Semibold" panose="020B0702040204020203" pitchFamily="34" charset="0"/>
                <a:ea typeface="+mn-ea"/>
                <a:cs typeface="Segoe UI Semibold" panose="020B0702040204020203" pitchFamily="34" charset="0"/>
              </a:rPr>
              <a:t>Lue lisää (vain englanniksi)</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Tekstiruutu 23" descr="Lisätietoja">
            <a:hlinkClick xmlns:r="http://schemas.openxmlformats.org/officeDocument/2006/relationships" r:id="rId2" tooltip="Lue verkosta lisätietoja Excelin uusista toiminnoista"/>
            <a:extLst>
              <a:ext uri="{FF2B5EF4-FFF2-40B4-BE49-F238E27FC236}">
                <a16:creationId xmlns:a16="http://schemas.microsoft.com/office/drawing/2014/main" id="{C99A8BC1-9314-4FC6-B158-3CC6B224F07E}"/>
              </a:ext>
            </a:extLst>
          </xdr:cNvPr>
          <xdr:cNvSpPr txBox="1"/>
        </xdr:nvSpPr>
        <xdr:spPr>
          <a:xfrm>
            <a:off x="5214692" y="3425475"/>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i" sz="1200" u="sng" baseline="0">
                <a:solidFill>
                  <a:srgbClr val="217346"/>
                </a:solidFill>
                <a:effectLst/>
                <a:latin typeface="Segoe UI Semibold" panose="020B0702040204020203" pitchFamily="34" charset="0"/>
                <a:ea typeface="+mn-ea"/>
                <a:cs typeface="Segoe UI Semibold" panose="020B0702040204020203" pitchFamily="34" charset="0"/>
              </a:rPr>
              <a:t>Lisätietoja</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Tekstiruutu 24" descr="Community&#10;Ask questions and connect with other Excel fans">
            <a:hlinkClick xmlns:r="http://schemas.openxmlformats.org/officeDocument/2006/relationships" r:id="rId1" tooltip="Lue lisätietoja verkosta Excel-yhteisöstä"/>
            <a:extLst>
              <a:ext uri="{FF2B5EF4-FFF2-40B4-BE49-F238E27FC236}">
                <a16:creationId xmlns:a16="http://schemas.microsoft.com/office/drawing/2014/main" id="{1293751F-7023-4F3D-A3F2-7A62FD5D2D64}"/>
              </a:ext>
            </a:extLst>
          </xdr:cNvPr>
          <xdr:cNvSpPr txBox="1"/>
        </xdr:nvSpPr>
        <xdr:spPr>
          <a:xfrm>
            <a:off x="1814973" y="2419349"/>
            <a:ext cx="1728327"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i" sz="1400" baseline="0">
                <a:solidFill>
                  <a:srgbClr val="217346"/>
                </a:solidFill>
                <a:effectLst/>
                <a:latin typeface="Segoe UI Light" panose="020B0502040204020203" pitchFamily="34" charset="0"/>
                <a:ea typeface="+mn-ea"/>
                <a:cs typeface="Segoe UI Light" panose="020B0502040204020203" pitchFamily="34" charset="0"/>
              </a:rPr>
              <a:t>Yhteisö</a:t>
            </a:r>
          </a:p>
          <a:p>
            <a:pPr algn="l" rtl="0"/>
            <a:r>
              <a:rPr lang="fi"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Esitä kysymyksiä ja ota yhteyttä muihin Excel-käyttäjiin.</a:t>
            </a:r>
          </a:p>
        </xdr:txBody>
      </xdr:sp>
      <xdr:sp macro="" textlink="">
        <xdr:nvSpPr>
          <xdr:cNvPr id="28" name="Tekstiruutu 27" descr="What else is new?&#10;Office 365 subscribers get continual updates and new features">
            <a:hlinkClick xmlns:r="http://schemas.openxmlformats.org/officeDocument/2006/relationships" r:id="rId2" tooltip="Lue verkosta lisätietoja Excelin uusista toiminnoista"/>
            <a:extLst>
              <a:ext uri="{FF2B5EF4-FFF2-40B4-BE49-F238E27FC236}">
                <a16:creationId xmlns:a16="http://schemas.microsoft.com/office/drawing/2014/main" id="{ECCFA6AB-0C67-4817-85A5-BD3EDB6C982F}"/>
              </a:ext>
            </a:extLst>
          </xdr:cNvPr>
          <xdr:cNvSpPr txBox="1"/>
        </xdr:nvSpPr>
        <xdr:spPr>
          <a:xfrm>
            <a:off x="5200651" y="2419350"/>
            <a:ext cx="2390774"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i" sz="1400" baseline="0">
                <a:solidFill>
                  <a:srgbClr val="217346"/>
                </a:solidFill>
                <a:effectLst/>
                <a:latin typeface="Segoe UI Light" panose="020B0502040204020203" pitchFamily="34" charset="0"/>
                <a:ea typeface="+mn-ea"/>
                <a:cs typeface="Segoe UI Light" panose="020B0502040204020203" pitchFamily="34" charset="0"/>
              </a:rPr>
              <a:t>Mitä muuta uutta on tarjolla?</a:t>
            </a:r>
          </a:p>
          <a:p>
            <a:pPr algn="l" rtl="0"/>
            <a:r>
              <a:rPr lang="fi"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365 -tilaajat saavat jatkuvia päivityksiä ja uusia toimintoja.</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Kuva 28" descr="Yhteisö">
            <a:hlinkClick xmlns:r="http://schemas.openxmlformats.org/officeDocument/2006/relationships" r:id="rId1" tooltip="Lue lisätietoja verkon Excel-yhteisöstä"/>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3"/>
          <a:stretch>
            <a:fillRect/>
          </a:stretch>
        </xdr:blipFill>
        <xdr:spPr>
          <a:xfrm>
            <a:off x="885825" y="2562341"/>
            <a:ext cx="926984" cy="774603"/>
          </a:xfrm>
          <a:prstGeom prst="rect">
            <a:avLst/>
          </a:prstGeom>
        </xdr:spPr>
      </xdr:pic>
    </xdr:grpSp>
    <xdr:clientData/>
  </xdr:oneCellAnchor>
  <xdr:oneCellAnchor>
    <xdr:from>
      <xdr:col>1</xdr:col>
      <xdr:colOff>3755313</xdr:colOff>
      <xdr:row>11</xdr:row>
      <xdr:rowOff>51087</xdr:rowOff>
    </xdr:from>
    <xdr:ext cx="974505" cy="786961"/>
    <xdr:grpSp>
      <xdr:nvGrpSpPr>
        <xdr:cNvPr id="5" name="Ryhmä 4" descr="Mitä muuta uutta on tarjolla?">
          <a:hlinkClick xmlns:r="http://schemas.openxmlformats.org/officeDocument/2006/relationships" r:id="rId2" tooltip="Lue verkosta lisätietoja Excelin uusista toiminnoista"/>
          <a:extLst>
            <a:ext uri="{FF2B5EF4-FFF2-40B4-BE49-F238E27FC236}">
              <a16:creationId xmlns:a16="http://schemas.microsoft.com/office/drawing/2014/main" id="{C26483B0-64DC-4BE9-92D8-7D9943F8404A}"/>
            </a:ext>
          </a:extLst>
        </xdr:cNvPr>
        <xdr:cNvGrpSpPr/>
      </xdr:nvGrpSpPr>
      <xdr:grpSpPr>
        <a:xfrm>
          <a:off x="4345863" y="2718087"/>
          <a:ext cx="974505" cy="786961"/>
          <a:chOff x="6717588" y="3592566"/>
          <a:chExt cx="974505" cy="786961"/>
        </a:xfrm>
      </xdr:grpSpPr>
      <xdr:pic>
        <xdr:nvPicPr>
          <xdr:cNvPr id="6" name="Grafiikka 5" descr="Sanomalehti">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6873201" y="3769928"/>
            <a:ext cx="669283" cy="609599"/>
          </a:xfrm>
          <a:prstGeom prst="rect">
            <a:avLst/>
          </a:prstGeom>
        </xdr:spPr>
      </xdr:pic>
      <xdr:grpSp>
        <xdr:nvGrpSpPr>
          <xdr:cNvPr id="7" name="Ryhmä 6" descr="Säteittäiset viivat">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Suora yhdysviiva 7" descr="Viiva">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Suora yhdysviiva 8" descr="Viiva">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Suora yhdysviiva 9" descr="Viiva">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Suora yhdysviiva 10" descr="Viiva">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uora yhdysviiva 11" descr="Viiva">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17.xml><?xml version="1.0" encoding="utf-8"?>
<xdr:wsDr xmlns:xdr="http://schemas.openxmlformats.org/drawingml/2006/spreadsheetDrawing" xmlns:a="http://schemas.openxmlformats.org/drawingml/2006/main">
  <xdr:twoCellAnchor editAs="absolute">
    <xdr:from>
      <xdr:col>0</xdr:col>
      <xdr:colOff>161925</xdr:colOff>
      <xdr:row>3</xdr:row>
      <xdr:rowOff>1671639</xdr:rowOff>
    </xdr:from>
    <xdr:to>
      <xdr:col>0</xdr:col>
      <xdr:colOff>2041238</xdr:colOff>
      <xdr:row>3</xdr:row>
      <xdr:rowOff>2668588</xdr:rowOff>
    </xdr:to>
    <xdr:pic>
      <xdr:nvPicPr>
        <xdr:cNvPr id="2" name="Kuva 1" descr="Excel-logo">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7258050" y="4779963"/>
    <xdr:ext cx="1170432" cy="514350"/>
    <xdr:sp macro="" textlink="">
      <xdr:nvSpPr>
        <xdr:cNvPr id="3" name="Seuraava painike" descr="Hyperlinkillinen painikemuoto, jolla siirrytään seuraavaan vaiheeseen">
          <a:hlinkClick xmlns:r="http://schemas.openxmlformats.org/officeDocument/2006/relationships" r:id="rId2" tooltip="Valitse kun haluat aloittaa esittelyn"/>
          <a:extLst>
            <a:ext uri="{FF2B5EF4-FFF2-40B4-BE49-F238E27FC236}">
              <a16:creationId xmlns:a16="http://schemas.microsoft.com/office/drawing/2014/main" id="{A16C62F8-5DAF-4A85-B660-EDB91A61244F}"/>
            </a:ext>
          </a:extLst>
        </xdr:cNvPr>
        <xdr:cNvSpPr/>
      </xdr:nvSpPr>
      <xdr:spPr>
        <a:xfrm>
          <a:off x="7258050" y="4779963"/>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fi"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Aloita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6.xml><?xml version="1.0" encoding="utf-8"?>
<xdr:wsDr xmlns:xdr="http://schemas.openxmlformats.org/drawingml/2006/spreadsheetDrawing" xmlns:a="http://schemas.openxmlformats.org/drawingml/2006/main">
  <xdr:twoCellAnchor editAs="absolute">
    <xdr:from>
      <xdr:col>0</xdr:col>
      <xdr:colOff>345256</xdr:colOff>
      <xdr:row>0</xdr:row>
      <xdr:rowOff>352425</xdr:rowOff>
    </xdr:from>
    <xdr:to>
      <xdr:col>1</xdr:col>
      <xdr:colOff>5230819</xdr:colOff>
      <xdr:row>22</xdr:row>
      <xdr:rowOff>104775</xdr:rowOff>
    </xdr:to>
    <xdr:grpSp>
      <xdr:nvGrpSpPr>
        <xdr:cNvPr id="106" name="Ryhmä 105">
          <a:extLst>
            <a:ext uri="{FF2B5EF4-FFF2-40B4-BE49-F238E27FC236}">
              <a16:creationId xmlns:a16="http://schemas.microsoft.com/office/drawing/2014/main" id="{B02C2868-90B4-49F8-9B54-D2DE144C06FB}"/>
            </a:ext>
          </a:extLst>
        </xdr:cNvPr>
        <xdr:cNvGrpSpPr/>
      </xdr:nvGrpSpPr>
      <xdr:grpSpPr>
        <a:xfrm>
          <a:off x="345256" y="352425"/>
          <a:ext cx="5733288" cy="4591050"/>
          <a:chOff x="333375" y="266700"/>
          <a:chExt cx="5695950" cy="4572000"/>
        </a:xfrm>
      </xdr:grpSpPr>
      <xdr:grpSp>
        <xdr:nvGrpSpPr>
          <xdr:cNvPr id="107" name="Yhteenlaskuohje">
            <a:extLst>
              <a:ext uri="{FF2B5EF4-FFF2-40B4-BE49-F238E27FC236}">
                <a16:creationId xmlns:a16="http://schemas.microsoft.com/office/drawing/2014/main" id="{6A0EC01A-7B98-4483-A182-0263FDEAEC51}"/>
              </a:ext>
            </a:extLst>
          </xdr:cNvPr>
          <xdr:cNvGrpSpPr/>
        </xdr:nvGrpSpPr>
        <xdr:grpSpPr>
          <a:xfrm>
            <a:off x="333375" y="266700"/>
            <a:ext cx="5695950" cy="4572000"/>
            <a:chOff x="0" y="0"/>
            <a:chExt cx="5695950" cy="4619625"/>
          </a:xfrm>
        </xdr:grpSpPr>
        <xdr:sp macro="" textlink="">
          <xdr:nvSpPr>
            <xdr:cNvPr id="121" name="Tausta" descr="Tausta">
              <a:extLst>
                <a:ext uri="{FF2B5EF4-FFF2-40B4-BE49-F238E27FC236}">
                  <a16:creationId xmlns:a16="http://schemas.microsoft.com/office/drawing/2014/main" id="{2147F87B-DB9B-4472-AAD1-ABC163A3B03F}"/>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Vaihe" descr="Perusteet: laskutoimitukset Excelissä&#10;">
              <a:extLst>
                <a:ext uri="{FF2B5EF4-FFF2-40B4-BE49-F238E27FC236}">
                  <a16:creationId xmlns:a16="http://schemas.microsoft.com/office/drawing/2014/main" id="{527A2F1F-8B85-44FB-84D2-005AA1509431}"/>
                </a:ext>
              </a:extLst>
            </xdr:cNvPr>
            <xdr:cNvSpPr txBox="1"/>
          </xdr:nvSpPr>
          <xdr:spPr>
            <a:xfrm>
              <a:off x="184433"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Perusteet: laskutoimitukset Excelissä</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Lisätiedot-painike" descr="Hae lisätietoja">
              <a:hlinkClick xmlns:r="http://schemas.openxmlformats.org/officeDocument/2006/relationships" r:id="rId1"/>
              <a:extLst>
                <a:ext uri="{FF2B5EF4-FFF2-40B4-BE49-F238E27FC236}">
                  <a16:creationId xmlns:a16="http://schemas.microsoft.com/office/drawing/2014/main" id="{1CED4306-172A-4987-9E8C-4F8C83F698F2}"/>
                </a:ext>
              </a:extLst>
            </xdr:cNvPr>
            <xdr:cNvSpPr/>
          </xdr:nvSpPr>
          <xdr:spPr>
            <a:xfrm>
              <a:off x="234924" y="3996494"/>
              <a:ext cx="2723067"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i" sz="1200">
                  <a:solidFill>
                    <a:srgbClr val="0B744D"/>
                  </a:solidFill>
                  <a:latin typeface="Segoe UI" pitchFamily="34" charset="0"/>
                  <a:ea typeface="Segoe UI" pitchFamily="34" charset="0"/>
                  <a:cs typeface="Segoe UI" pitchFamily="34" charset="0"/>
                </a:rPr>
                <a:t>Hae lisätietoja</a:t>
              </a:r>
            </a:p>
          </xdr:txBody>
        </xdr:sp>
        <xdr:cxnSp macro="">
          <xdr:nvCxnSpPr>
            <xdr:cNvPr id="124" name="Alareunan viiva" descr="Koristeviiva">
              <a:extLst>
                <a:ext uri="{FF2B5EF4-FFF2-40B4-BE49-F238E27FC236}">
                  <a16:creationId xmlns:a16="http://schemas.microsoft.com/office/drawing/2014/main" id="{50B75431-5A3C-410B-A96B-E6824F0F2D01}"/>
                </a:ext>
              </a:extLst>
            </xdr:cNvPr>
            <xdr:cNvCxnSpPr>
              <a:cxnSpLocks/>
            </xdr:cNvCxnSpPr>
          </xdr:nvCxnSpPr>
          <xdr:spPr>
            <a:xfrm>
              <a:off x="184433" y="384125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Seuraava painike" descr="Seuraava vaihe -painike, hyperlinkki seuraavaan taulukkoon">
              <a:hlinkClick xmlns:r="http://schemas.openxmlformats.org/officeDocument/2006/relationships" r:id="rId2" tooltip="Voit siirtyä seuraavaan laskentataulukkoon napsauttamalla tätä"/>
              <a:extLst>
                <a:ext uri="{FF2B5EF4-FFF2-40B4-BE49-F238E27FC236}">
                  <a16:creationId xmlns:a16="http://schemas.microsoft.com/office/drawing/2014/main" id="{B0BBFD4D-9951-4AC0-8CF1-AD7AD1715BA1}"/>
                </a:ext>
              </a:extLst>
            </xdr:cNvPr>
            <xdr:cNvSpPr/>
          </xdr:nvSpPr>
          <xdr:spPr>
            <a:xfrm>
              <a:off x="4009959" y="3996497"/>
              <a:ext cx="1430622"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 vaihe</a:t>
              </a:r>
            </a:p>
          </xdr:txBody>
        </xdr:sp>
        <xdr:cxnSp macro="">
          <xdr:nvCxnSpPr>
            <xdr:cNvPr id="126" name="Yläreunan viiva" descr="Koristeviiva">
              <a:extLst>
                <a:ext uri="{FF2B5EF4-FFF2-40B4-BE49-F238E27FC236}">
                  <a16:creationId xmlns:a16="http://schemas.microsoft.com/office/drawing/2014/main" id="{6E3272E8-3D34-4BC2-A3B8-CFAA0B7306AE}"/>
                </a:ext>
              </a:extLst>
            </xdr:cNvPr>
            <xdr:cNvCxnSpPr>
              <a:cxnSpLocks/>
            </xdr:cNvCxnSpPr>
          </xdr:nvCxnSpPr>
          <xdr:spPr>
            <a:xfrm>
              <a:off x="184433"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txt_vaihe" descr="Voit lisätä, vähentää, kertoa ja jakaa Excelissä käyttämättä mitään sisäisiä funktioita. Sinun tarvitsee vain käyttää operaattoreita +, -, *, /. Kaikki kaavat alkavat yhtäsuuruusmerkillä (=).">
            <a:extLst>
              <a:ext uri="{FF2B5EF4-FFF2-40B4-BE49-F238E27FC236}">
                <a16:creationId xmlns:a16="http://schemas.microsoft.com/office/drawing/2014/main" id="{8742DC30-0FF1-4950-98D1-1D4D2D7B33ED}"/>
              </a:ext>
            </a:extLst>
          </xdr:cNvPr>
          <xdr:cNvSpPr txBox="1"/>
        </xdr:nvSpPr>
        <xdr:spPr>
          <a:xfrm>
            <a:off x="451745" y="994458"/>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Voit tehdä Excelissä yhteenlaskuja, vähennyslaskuja, kertolaskuja ja jakolaskuja ilman ohjelman sisäisiä funktioita. Tarvitset vain perusoperaattoreita: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Kaikki kaavat alkavat yhtäläisyysmerkillä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grp_Vaihe">
            <a:extLst>
              <a:ext uri="{FF2B5EF4-FFF2-40B4-BE49-F238E27FC236}">
                <a16:creationId xmlns:a16="http://schemas.microsoft.com/office/drawing/2014/main" id="{344307E7-8939-4DC6-90D0-121C6023E34E}"/>
              </a:ext>
            </a:extLst>
          </xdr:cNvPr>
          <xdr:cNvGrpSpPr/>
        </xdr:nvGrpSpPr>
        <xdr:grpSpPr>
          <a:xfrm>
            <a:off x="542925" y="1785231"/>
            <a:ext cx="5021131" cy="554249"/>
            <a:chOff x="609600" y="7805031"/>
            <a:chExt cx="4988555" cy="554249"/>
          </a:xfrm>
        </xdr:grpSpPr>
        <xdr:sp macro="" textlink="">
          <xdr:nvSpPr>
            <xdr:cNvPr id="119" name="txt_vaihe" descr="Jos haluat laskea yhteen, valitse solu F3, kirjoita =C3+C4 ja paina sitten Enteriä. &#10;">
              <a:extLst>
                <a:ext uri="{FF2B5EF4-FFF2-40B4-BE49-F238E27FC236}">
                  <a16:creationId xmlns:a16="http://schemas.microsoft.com/office/drawing/2014/main" id="{F002E929-4219-4978-A490-F2DD449CF4AA}"/>
                </a:ext>
              </a:extLst>
            </xdr:cNvPr>
            <xdr:cNvSpPr txBox="1"/>
          </xdr:nvSpPr>
          <xdr:spPr>
            <a:xfrm>
              <a:off x="1017296" y="7805031"/>
              <a:ext cx="458085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 haluat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laskea yhteen</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valitse solu F3, kirjoita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ja paina sitten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Enteriä</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shp_Vaihe" descr="2">
              <a:extLst>
                <a:ext uri="{FF2B5EF4-FFF2-40B4-BE49-F238E27FC236}">
                  <a16:creationId xmlns:a16="http://schemas.microsoft.com/office/drawing/2014/main" id="{2E6406AB-C476-48D1-BEA6-869A7184608F}"/>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1</a:t>
              </a:r>
            </a:p>
          </xdr:txBody>
        </xdr:sp>
      </xdr:grpSp>
      <xdr:grpSp>
        <xdr:nvGrpSpPr>
          <xdr:cNvPr id="110" name="grp_Vaihe">
            <a:extLst>
              <a:ext uri="{FF2B5EF4-FFF2-40B4-BE49-F238E27FC236}">
                <a16:creationId xmlns:a16="http://schemas.microsoft.com/office/drawing/2014/main" id="{8FFCD9EA-E2D0-4CB7-A158-043B5D0A28C7}"/>
              </a:ext>
            </a:extLst>
          </xdr:cNvPr>
          <xdr:cNvGrpSpPr/>
        </xdr:nvGrpSpPr>
        <xdr:grpSpPr>
          <a:xfrm>
            <a:off x="542925" y="2333625"/>
            <a:ext cx="5428038" cy="596207"/>
            <a:chOff x="609600" y="7810500"/>
            <a:chExt cx="5392823" cy="596207"/>
          </a:xfrm>
        </xdr:grpSpPr>
        <xdr:sp macro="" textlink="">
          <xdr:nvSpPr>
            <xdr:cNvPr id="117" name="txt_vaihe" descr="Jos haluat vähentää, valitse solu F4, kirjoita =C3-C4 ja paina sitten Enteriä. &#10;">
              <a:extLst>
                <a:ext uri="{FF2B5EF4-FFF2-40B4-BE49-F238E27FC236}">
                  <a16:creationId xmlns:a16="http://schemas.microsoft.com/office/drawing/2014/main" id="{CADFDA66-201E-4B9E-93C9-81C8D7287166}"/>
                </a:ext>
              </a:extLst>
            </xdr:cNvPr>
            <xdr:cNvSpPr txBox="1"/>
          </xdr:nvSpPr>
          <xdr:spPr>
            <a:xfrm>
              <a:off x="1017296" y="7852458"/>
              <a:ext cx="4985127"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 haluat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vähentää</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valitse solu F4, kirjoita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fi" sz="1200" b="0" i="0" kern="1200" baseline="0">
                  <a:solidFill>
                    <a:schemeClr val="dk1"/>
                  </a:solidFill>
                  <a:effectLst/>
                  <a:latin typeface="Segoe UI" panose="020B0502040204020203" pitchFamily="34" charset="0"/>
                  <a:ea typeface="+mn-ea"/>
                  <a:cs typeface="Segoe UI" panose="020B0502040204020203" pitchFamily="34" charset="0"/>
                </a:rPr>
                <a:t> ja paina sitten </a:t>
              </a:r>
              <a:r>
                <a:rPr lang="fi" sz="12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Enteriä</a:t>
              </a:r>
              <a:r>
                <a:rPr lang="fi" sz="1200" b="0" i="0" kern="1200" baseline="0">
                  <a:solidFill>
                    <a:schemeClr val="dk1"/>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shp_Vaihe" descr="3">
              <a:extLst>
                <a:ext uri="{FF2B5EF4-FFF2-40B4-BE49-F238E27FC236}">
                  <a16:creationId xmlns:a16="http://schemas.microsoft.com/office/drawing/2014/main" id="{30447D02-8C17-460D-8A68-AA7AAC297B5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2</a:t>
              </a:r>
            </a:p>
          </xdr:txBody>
        </xdr:sp>
      </xdr:grpSp>
      <xdr:grpSp>
        <xdr:nvGrpSpPr>
          <xdr:cNvPr id="111" name="grp_Vaihe">
            <a:extLst>
              <a:ext uri="{FF2B5EF4-FFF2-40B4-BE49-F238E27FC236}">
                <a16:creationId xmlns:a16="http://schemas.microsoft.com/office/drawing/2014/main" id="{F7FEC8A2-A21F-4408-8113-8AAE6773DEF1}"/>
              </a:ext>
            </a:extLst>
          </xdr:cNvPr>
          <xdr:cNvGrpSpPr/>
        </xdr:nvGrpSpPr>
        <xdr:grpSpPr>
          <a:xfrm>
            <a:off x="533400" y="2895600"/>
            <a:ext cx="5220101" cy="596207"/>
            <a:chOff x="609600" y="7810500"/>
            <a:chExt cx="5186234" cy="596207"/>
          </a:xfrm>
        </xdr:grpSpPr>
        <xdr:sp macro="" textlink="">
          <xdr:nvSpPr>
            <xdr:cNvPr id="115" name="txt_vaihe" descr="Jos haluat kertoa, valitse solu F5, kirjoita =C3*C4 ja paina sitten Enteriä.&#10;">
              <a:extLst>
                <a:ext uri="{FF2B5EF4-FFF2-40B4-BE49-F238E27FC236}">
                  <a16:creationId xmlns:a16="http://schemas.microsoft.com/office/drawing/2014/main" id="{A750B84C-D9FA-4307-B87D-B03500BD1295}"/>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 haluat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kertoa</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valitse solu F5, kirjoita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ja paina sitten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Enteriä</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Vaihe" descr="4">
              <a:extLst>
                <a:ext uri="{FF2B5EF4-FFF2-40B4-BE49-F238E27FC236}">
                  <a16:creationId xmlns:a16="http://schemas.microsoft.com/office/drawing/2014/main" id="{301F9E0F-B2AD-4808-8E07-2DD27EAA871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3</a:t>
              </a:r>
            </a:p>
          </xdr:txBody>
        </xdr:sp>
      </xdr:grpSp>
      <xdr:grpSp>
        <xdr:nvGrpSpPr>
          <xdr:cNvPr id="112" name="grp_Vaihe">
            <a:extLst>
              <a:ext uri="{FF2B5EF4-FFF2-40B4-BE49-F238E27FC236}">
                <a16:creationId xmlns:a16="http://schemas.microsoft.com/office/drawing/2014/main" id="{408F37C5-7518-41B6-95C9-BDDF6E7642EF}"/>
              </a:ext>
            </a:extLst>
          </xdr:cNvPr>
          <xdr:cNvGrpSpPr/>
        </xdr:nvGrpSpPr>
        <xdr:grpSpPr>
          <a:xfrm>
            <a:off x="542925" y="3457575"/>
            <a:ext cx="5220101" cy="596207"/>
            <a:chOff x="609600" y="7810500"/>
            <a:chExt cx="5186234" cy="596207"/>
          </a:xfrm>
        </xdr:grpSpPr>
        <xdr:sp macro="" textlink="">
          <xdr:nvSpPr>
            <xdr:cNvPr id="113" name="txt_vaihe" descr="Jos haluat jakaa, valitse solu F6, kirjoita =C3/C4 ja paina sitten Enteriä.&#10;">
              <a:extLst>
                <a:ext uri="{FF2B5EF4-FFF2-40B4-BE49-F238E27FC236}">
                  <a16:creationId xmlns:a16="http://schemas.microsoft.com/office/drawing/2014/main" id="{9799513C-69A2-449B-AD71-86A24AC167F3}"/>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 haluat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jakaa</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valitse solu F6, kirjoita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ja paina sitten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Enteriä</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Vaihe" descr="5">
              <a:extLst>
                <a:ext uri="{FF2B5EF4-FFF2-40B4-BE49-F238E27FC236}">
                  <a16:creationId xmlns:a16="http://schemas.microsoft.com/office/drawing/2014/main" id="{5F788989-D02F-42F0-AAEB-46D2CBCF555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335731</xdr:colOff>
      <xdr:row>23</xdr:row>
      <xdr:rowOff>0</xdr:rowOff>
    </xdr:from>
    <xdr:to>
      <xdr:col>1</xdr:col>
      <xdr:colOff>5221294</xdr:colOff>
      <xdr:row>51</xdr:row>
      <xdr:rowOff>133350</xdr:rowOff>
    </xdr:to>
    <xdr:sp macro="" textlink="">
      <xdr:nvSpPr>
        <xdr:cNvPr id="128" name="Suorakulmio 127" descr="Tausta">
          <a:extLst>
            <a:ext uri="{FF2B5EF4-FFF2-40B4-BE49-F238E27FC236}">
              <a16:creationId xmlns:a16="http://schemas.microsoft.com/office/drawing/2014/main" id="{C6DA8A49-5A77-4AE2-BD39-5BC07FDB559E}"/>
            </a:ext>
          </a:extLst>
        </xdr:cNvPr>
        <xdr:cNvSpPr/>
      </xdr:nvSpPr>
      <xdr:spPr>
        <a:xfrm>
          <a:off x="335731" y="5029200"/>
          <a:ext cx="5733288" cy="58388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lientData/>
  </xdr:twoCellAnchor>
  <xdr:twoCellAnchor editAs="absolute">
    <xdr:from>
      <xdr:col>0</xdr:col>
      <xdr:colOff>554806</xdr:colOff>
      <xdr:row>24</xdr:row>
      <xdr:rowOff>348546</xdr:rowOff>
    </xdr:from>
    <xdr:to>
      <xdr:col>1</xdr:col>
      <xdr:colOff>4958126</xdr:colOff>
      <xdr:row>24</xdr:row>
      <xdr:rowOff>348546</xdr:rowOff>
    </xdr:to>
    <xdr:cxnSp macro="">
      <xdr:nvCxnSpPr>
        <xdr:cNvPr id="129" name="Suora yhdysviiva 128" descr="Koristeviiva">
          <a:extLst>
            <a:ext uri="{FF2B5EF4-FFF2-40B4-BE49-F238E27FC236}">
              <a16:creationId xmlns:a16="http://schemas.microsoft.com/office/drawing/2014/main" id="{A37B1A9B-7A4A-4AFE-83FF-68ED0AF60BB5}"/>
            </a:ext>
          </a:extLst>
        </xdr:cNvPr>
        <xdr:cNvCxnSpPr>
          <a:cxnSpLocks/>
        </xdr:cNvCxnSpPr>
      </xdr:nvCxnSpPr>
      <xdr:spPr>
        <a:xfrm>
          <a:off x="554806" y="5568246"/>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48</xdr:row>
      <xdr:rowOff>72664</xdr:rowOff>
    </xdr:from>
    <xdr:to>
      <xdr:col>1</xdr:col>
      <xdr:colOff>4958126</xdr:colOff>
      <xdr:row>48</xdr:row>
      <xdr:rowOff>72664</xdr:rowOff>
    </xdr:to>
    <xdr:cxnSp macro="">
      <xdr:nvCxnSpPr>
        <xdr:cNvPr id="130" name="Suora yhdysviiva 129" descr="Koristeviiva">
          <a:extLst>
            <a:ext uri="{FF2B5EF4-FFF2-40B4-BE49-F238E27FC236}">
              <a16:creationId xmlns:a16="http://schemas.microsoft.com/office/drawing/2014/main" id="{54D32FC2-4A3C-44C6-8554-5D7D5A124DFA}"/>
            </a:ext>
          </a:extLst>
        </xdr:cNvPr>
        <xdr:cNvCxnSpPr>
          <a:cxnSpLocks/>
        </xdr:cNvCxnSpPr>
      </xdr:nvCxnSpPr>
      <xdr:spPr>
        <a:xfrm>
          <a:off x="554806" y="10235839"/>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23</xdr:row>
      <xdr:rowOff>59892</xdr:rowOff>
    </xdr:from>
    <xdr:to>
      <xdr:col>1</xdr:col>
      <xdr:colOff>4961299</xdr:colOff>
      <xdr:row>24</xdr:row>
      <xdr:rowOff>332352</xdr:rowOff>
    </xdr:to>
    <xdr:sp macro="" textlink="">
      <xdr:nvSpPr>
        <xdr:cNvPr id="131" name="Vaihe" descr="Lisätietoja kaavoista, soluista ja alueista&#10;">
          <a:extLst>
            <a:ext uri="{FF2B5EF4-FFF2-40B4-BE49-F238E27FC236}">
              <a16:creationId xmlns:a16="http://schemas.microsoft.com/office/drawing/2014/main" id="{357DDA9A-4748-449A-87E8-7D577E6B6F8E}"/>
            </a:ext>
          </a:extLst>
        </xdr:cNvPr>
        <xdr:cNvSpPr txBox="1"/>
      </xdr:nvSpPr>
      <xdr:spPr>
        <a:xfrm>
          <a:off x="554806" y="5089092"/>
          <a:ext cx="5254218" cy="46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Lisätietoja kaavoista, soluista ja alueista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25</xdr:row>
      <xdr:rowOff>18189</xdr:rowOff>
    </xdr:from>
    <xdr:to>
      <xdr:col>1</xdr:col>
      <xdr:colOff>4915399</xdr:colOff>
      <xdr:row>27</xdr:row>
      <xdr:rowOff>257175</xdr:rowOff>
    </xdr:to>
    <xdr:sp macro="" textlink="">
      <xdr:nvSpPr>
        <xdr:cNvPr id="132" name="txt_vaihe" descr="Excel koostuu yksittäisistä soluista, jotka ryhmitellään riveihin ja sarakkeisiin. Rivit on numeroitu ja sarakkeet merkitty kirjaimin. Käytettävissä on 1 048 576 riviä ja 16 384 saraketta, ja kaikkiin voi sijoittaa kaavoja ja funktioita.">
          <a:extLst>
            <a:ext uri="{FF2B5EF4-FFF2-40B4-BE49-F238E27FC236}">
              <a16:creationId xmlns:a16="http://schemas.microsoft.com/office/drawing/2014/main" id="{C309FDDD-7DD5-4C0A-A9F5-43E33DAD131C}"/>
            </a:ext>
          </a:extLst>
        </xdr:cNvPr>
        <xdr:cNvSpPr txBox="1"/>
      </xdr:nvSpPr>
      <xdr:spPr>
        <a:xfrm>
          <a:off x="469081" y="5656989"/>
          <a:ext cx="5294043" cy="619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koostuu yksittäisistä soluista, jotka on ryhmitelty riveille ja sarakkeisiin. Rivit on merkitty numeroilla ja sarakkeet kirjaimilla. Rivejä on yli miljoona ja sarakkeita yli 16 000. Voit lisätä niihin kaikkiin kaavoja ja funktioita.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27</xdr:row>
      <xdr:rowOff>290103</xdr:rowOff>
    </xdr:from>
    <xdr:to>
      <xdr:col>1</xdr:col>
      <xdr:colOff>4915399</xdr:colOff>
      <xdr:row>34</xdr:row>
      <xdr:rowOff>72745</xdr:rowOff>
    </xdr:to>
    <xdr:sp macro="" textlink="">
      <xdr:nvSpPr>
        <xdr:cNvPr id="133" name="txt_vaihe"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6309903"/>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Kaavat voivat sisältää soluviittauksia, soluviittausalueita, operaattoreita ja vakioita. Alla on esimerkkejä kaavoista:</a:t>
          </a:r>
        </a:p>
        <a:p>
          <a:pPr marL="457200" marR="0" lvl="1"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rtl="0" eaLnBrk="1" fontAlgn="auto" latinLnBrk="0" hangingPunct="1">
            <a:lnSpc>
              <a:spcPct val="100000"/>
            </a:lnSpc>
            <a:spcBef>
              <a:spcPts val="0"/>
            </a:spcBef>
            <a:spcAft>
              <a:spcPts val="0"/>
            </a:spcAft>
            <a:buClrTx/>
            <a:buSzTx/>
            <a:buFontTx/>
            <a:buNone/>
            <a:tabLst/>
            <a:defRPr/>
          </a:pP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rtl="0" eaLnBrk="1" fontAlgn="auto" latinLnBrk="0" hangingPunct="1">
            <a:lnSpc>
              <a:spcPct val="100000"/>
            </a:lnSpc>
            <a:spcBef>
              <a:spcPts val="0"/>
            </a:spcBef>
            <a:spcAft>
              <a:spcPts val="0"/>
            </a:spcAft>
            <a:buClrTx/>
            <a:buSzTx/>
            <a:buFontTx/>
            <a:buNone/>
            <a:tabLst/>
            <a:defRPr/>
          </a:pP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rtl="0" eaLnBrk="1" fontAlgn="auto" latinLnBrk="0" hangingPunct="1">
            <a:lnSpc>
              <a:spcPct val="100000"/>
            </a:lnSpc>
            <a:spcBef>
              <a:spcPts val="0"/>
            </a:spcBef>
            <a:spcAft>
              <a:spcPts val="0"/>
            </a:spcAft>
            <a:buClrTx/>
            <a:buSzTx/>
            <a:buFontTx/>
            <a:buNone/>
            <a:tabLst/>
            <a:defRPr/>
          </a:pP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=SUMMA(A1:A10)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469080</xdr:colOff>
      <xdr:row>34</xdr:row>
      <xdr:rowOff>23965</xdr:rowOff>
    </xdr:from>
    <xdr:to>
      <xdr:col>1</xdr:col>
      <xdr:colOff>5048250</xdr:colOff>
      <xdr:row>40</xdr:row>
      <xdr:rowOff>85725</xdr:rowOff>
    </xdr:to>
    <xdr:sp macro="" textlink="">
      <xdr:nvSpPr>
        <xdr:cNvPr id="134" name="txt_vaihe" descr="Huomaat, että kolmannessa esimerkissämme yllä käytimme SUMMA-funktiota. Funktio on valmiiksi rakennettu komento, joka ottaa arvon tai useampia arvoja, suorittaa niille tietyn laskutoimituksen ja palauttaa tuloksen. Esimerkiksi SUMMA-funktio ottaa määrittämäsi soluviittaukset tai alueet ja laskee niiden summan. Tässä esimerkissä se ottaa solut A1-A10 ja laskee niiden summan. Excelissä on yli 400 kaavaa, joita voit tarkastella Kaavat-välilehdessä.&#10;">
          <a:extLst>
            <a:ext uri="{FF2B5EF4-FFF2-40B4-BE49-F238E27FC236}">
              <a16:creationId xmlns:a16="http://schemas.microsoft.com/office/drawing/2014/main" id="{73D9B0E0-3581-491E-A150-07F5BAA0F86D}"/>
            </a:ext>
          </a:extLst>
        </xdr:cNvPr>
        <xdr:cNvSpPr txBox="1"/>
      </xdr:nvSpPr>
      <xdr:spPr>
        <a:xfrm>
          <a:off x="469080" y="7520140"/>
          <a:ext cx="5426895" cy="1204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Yllä käytimme kolmannessa esimerkissä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SUMMA</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-funktiota. Funktio on valmiiksi määritetty komento, joka laskee arvon tai arvot tietyllä tavalla ja palauttaa tuloksen.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SUMMA-</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 esimerkiksi ottaa määrittämäsi soluviittaukset tai -alueet ja laskee ne yhteen</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Tässä esimerkissä se laskee yhteen solut A1–A10. Excelissä on yli 400 funktiota, joihin voit tutustua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Kaavat</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-välilehdessä.</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39</xdr:row>
      <xdr:rowOff>176684</xdr:rowOff>
    </xdr:from>
    <xdr:to>
      <xdr:col>1</xdr:col>
      <xdr:colOff>5022031</xdr:colOff>
      <xdr:row>42</xdr:row>
      <xdr:rowOff>128495</xdr:rowOff>
    </xdr:to>
    <xdr:sp macro="" textlink="">
      <xdr:nvSpPr>
        <xdr:cNvPr id="135" name="txt_vaihe" descr="Funktioita sisältävät kaavat alkavat yhtäläisyysmerkillä, jonka perässä on funktion nimi ja sen argumentit (arvot, joilla funktio laskee) sulkeisiin suljettuna. &#10;&#10;">
          <a:extLst>
            <a:ext uri="{FF2B5EF4-FFF2-40B4-BE49-F238E27FC236}">
              <a16:creationId xmlns:a16="http://schemas.microsoft.com/office/drawing/2014/main" id="{066FFF9C-96C0-4C5A-AFA6-27C4951F9C44}"/>
            </a:ext>
          </a:extLst>
        </xdr:cNvPr>
        <xdr:cNvSpPr txBox="1"/>
      </xdr:nvSpPr>
      <xdr:spPr>
        <a:xfrm>
          <a:off x="469081" y="8625359"/>
          <a:ext cx="5400675"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Funktioita sisältävät kaavat alkavat yhtäläisyysmerkillä, jonka perässä on funktion nimi ja sen argumentit (arvot, joilla funktio laskee) sulkeisiin suljettuna.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42</xdr:row>
      <xdr:rowOff>112460</xdr:rowOff>
    </xdr:from>
    <xdr:to>
      <xdr:col>1</xdr:col>
      <xdr:colOff>5031556</xdr:colOff>
      <xdr:row>48</xdr:row>
      <xdr:rowOff>14437</xdr:rowOff>
    </xdr:to>
    <xdr:sp macro="" textlink="">
      <xdr:nvSpPr>
        <xdr:cNvPr id="136" name="txt_vaihe" descr="Vahvistat kaavan painamalla ENTER-näppäintä. Sen tehtyäsi kaava suorittaa laskunsa ja tulos näytetään solussa. Näet itse kaavan katsomalla kaavariviä valintanauhan alapuolella tai painamalla F2-näppäintä, jolloin siirryt muokkaustilaan ja näet kaavan solussa. Paina Enter-näppäintä uudelleen kaavan viimeistelemiseksi ja tuloksen laskemiseksi.&#10;">
          <a:extLst>
            <a:ext uri="{FF2B5EF4-FFF2-40B4-BE49-F238E27FC236}">
              <a16:creationId xmlns:a16="http://schemas.microsoft.com/office/drawing/2014/main" id="{5586BF07-B001-4F35-B7E4-70A08A528E83}"/>
            </a:ext>
          </a:extLst>
        </xdr:cNvPr>
        <xdr:cNvSpPr txBox="1"/>
      </xdr:nvSpPr>
      <xdr:spPr>
        <a:xfrm>
          <a:off x="469081" y="9132635"/>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Voit vahvistaa kaavan painamalla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Enteriä</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Kun painat Enteriä, Excel laskee kaavan ja näyttää sen tuloksen solussa. Jos haluat nähdä itse kaavan, voit tarkistaa sen valintanauhan alla olevalta kaavariviltä tai voit siirtyä muokkaustilaan painamalla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-näppäintä, jolloin näet kaavan solussa. Kun haluat viimeistellä kaavan ja laskea tuloksen, paina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Enteriä</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uudelleen.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49</xdr:row>
      <xdr:rowOff>15387</xdr:rowOff>
    </xdr:from>
    <xdr:to>
      <xdr:col>1</xdr:col>
      <xdr:colOff>906051</xdr:colOff>
      <xdr:row>50</xdr:row>
      <xdr:rowOff>160336</xdr:rowOff>
    </xdr:to>
    <xdr:sp macro="" textlink="">
      <xdr:nvSpPr>
        <xdr:cNvPr id="137" name="EdellinenPainike" descr="Palaa edelliseen laskentataulukkoon">
          <a:hlinkClick xmlns:r="http://schemas.openxmlformats.org/officeDocument/2006/relationships" r:id="rId3" tooltip="Voit siirtyä edelliseen laskentataulukkoon napsauttamalla tätä"/>
          <a:extLst>
            <a:ext uri="{FF2B5EF4-FFF2-40B4-BE49-F238E27FC236}">
              <a16:creationId xmlns:a16="http://schemas.microsoft.com/office/drawing/2014/main" id="{BEFD400E-6244-40BE-8D92-330023967DDC}"/>
            </a:ext>
          </a:extLst>
        </xdr:cNvPr>
        <xdr:cNvSpPr/>
      </xdr:nvSpPr>
      <xdr:spPr>
        <a:xfrm flipH="1">
          <a:off x="478606" y="1036906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Edellinen</a:t>
          </a:r>
        </a:p>
      </xdr:txBody>
    </xdr:sp>
    <xdr:clientData fPrintsWithSheet="0"/>
  </xdr:twoCellAnchor>
  <xdr:twoCellAnchor editAs="absolute">
    <xdr:from>
      <xdr:col>1</xdr:col>
      <xdr:colOff>3591742</xdr:colOff>
      <xdr:row>49</xdr:row>
      <xdr:rowOff>15387</xdr:rowOff>
    </xdr:from>
    <xdr:to>
      <xdr:col>1</xdr:col>
      <xdr:colOff>4866912</xdr:colOff>
      <xdr:row>50</xdr:row>
      <xdr:rowOff>160336</xdr:rowOff>
    </xdr:to>
    <xdr:sp macro="" textlink="">
      <xdr:nvSpPr>
        <xdr:cNvPr id="138" name="SeuraavaPainike" descr="Jatka seuraavaan laskentataulukkoon">
          <a:hlinkClick xmlns:r="http://schemas.openxmlformats.org/officeDocument/2006/relationships" r:id="rId2" tooltip="Voit siirtyä seuraavaan taulukkoon napsauttamalla tätä"/>
          <a:extLst>
            <a:ext uri="{FF2B5EF4-FFF2-40B4-BE49-F238E27FC236}">
              <a16:creationId xmlns:a16="http://schemas.microsoft.com/office/drawing/2014/main" id="{DD56E08A-C3A9-475A-87AB-52A78D988C6C}"/>
            </a:ext>
          </a:extLst>
        </xdr:cNvPr>
        <xdr:cNvSpPr/>
      </xdr:nvSpPr>
      <xdr:spPr>
        <a:xfrm>
          <a:off x="4439467" y="1036906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a:t>
          </a:r>
        </a:p>
      </xdr:txBody>
    </xdr:sp>
    <xdr:clientData fPrintsWithSheet="0"/>
  </xdr:twoCellAnchor>
  <xdr:twoCellAnchor editAs="absolute">
    <xdr:from>
      <xdr:col>5</xdr:col>
      <xdr:colOff>345256</xdr:colOff>
      <xdr:row>6</xdr:row>
      <xdr:rowOff>114299</xdr:rowOff>
    </xdr:from>
    <xdr:to>
      <xdr:col>8</xdr:col>
      <xdr:colOff>466726</xdr:colOff>
      <xdr:row>14</xdr:row>
      <xdr:rowOff>28574</xdr:rowOff>
    </xdr:to>
    <xdr:grpSp>
      <xdr:nvGrpSpPr>
        <xdr:cNvPr id="139" name="LISÄOPPIA" descr="LISÄOPPIA&#10;&#10;">
          <a:extLst>
            <a:ext uri="{FF2B5EF4-FFF2-40B4-BE49-F238E27FC236}">
              <a16:creationId xmlns:a16="http://schemas.microsoft.com/office/drawing/2014/main" id="{34B095E6-B82C-4533-81A2-82946450BAFD}"/>
            </a:ext>
          </a:extLst>
        </xdr:cNvPr>
        <xdr:cNvGrpSpPr/>
      </xdr:nvGrpSpPr>
      <xdr:grpSpPr>
        <a:xfrm>
          <a:off x="9193981" y="1895474"/>
          <a:ext cx="2664645" cy="1447800"/>
          <a:chOff x="9048750" y="3743325"/>
          <a:chExt cx="2649085" cy="1437039"/>
        </a:xfrm>
      </xdr:grpSpPr>
      <xdr:sp macro="" textlink="">
        <xdr:nvSpPr>
          <xdr:cNvPr id="140" name="Vaihe"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3"/>
            <a:ext cx="2049192" cy="128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panose="020B0502040204020203" pitchFamily="34" charset="0"/>
              </a:rPr>
              <a:t>LISÄOPPIA</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fi" sz="1100" b="0" i="0" kern="1200" baseline="0">
                <a:solidFill>
                  <a:schemeClr val="dk1"/>
                </a:solidFill>
                <a:effectLst/>
                <a:latin typeface="+mn-lt"/>
                <a:ea typeface="+mn-ea"/>
                <a:cs typeface="+mn-cs"/>
              </a:rPr>
              <a:t>Voit korottaa arvoa potenssiin sirkumfleksimerkillä (</a:t>
            </a:r>
            <a:r>
              <a:rPr lang="fi" sz="1100" b="1" i="0" kern="1200" baseline="0">
                <a:solidFill>
                  <a:schemeClr val="dk1"/>
                </a:solidFill>
                <a:effectLst/>
                <a:latin typeface="+mn-lt"/>
                <a:ea typeface="+mn-ea"/>
                <a:cs typeface="+mn-cs"/>
              </a:rPr>
              <a:t>^</a:t>
            </a:r>
            <a:r>
              <a:rPr lang="fi" sz="1100" b="0" i="0" kern="1200" baseline="0">
                <a:solidFill>
                  <a:schemeClr val="dk1"/>
                </a:solidFill>
                <a:effectLst/>
                <a:latin typeface="+mn-lt"/>
                <a:ea typeface="+mn-ea"/>
                <a:cs typeface="+mn-cs"/>
              </a:rPr>
              <a:t>), esimerkiksi =C3^C4. Voit kirjoittaa tämän merkin painamalla </a:t>
            </a:r>
            <a:r>
              <a:rPr lang="fi" sz="1100" b="1" i="0" kern="1200" baseline="0">
                <a:solidFill>
                  <a:schemeClr val="dk1"/>
                </a:solidFill>
                <a:effectLst/>
                <a:latin typeface="+mn-lt"/>
                <a:ea typeface="+mn-ea"/>
                <a:cs typeface="+mn-cs"/>
              </a:rPr>
              <a:t>Vaihto+6</a:t>
            </a:r>
            <a:r>
              <a:rPr lang="fi" sz="1100" b="0" i="0" kern="1200" baseline="0">
                <a:solidFill>
                  <a:schemeClr val="dk1"/>
                </a:solidFill>
                <a:effectLst/>
                <a:latin typeface="+mn-lt"/>
                <a:ea typeface="+mn-ea"/>
                <a:cs typeface="+mn-cs"/>
              </a:rPr>
              <a:t>.</a:t>
            </a:r>
          </a:p>
        </xdr:txBody>
      </xdr:sp>
      <xdr:pic>
        <xdr:nvPicPr>
          <xdr:cNvPr id="141" name="Lisäoppinauha" descr="Koristenauha">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9287099" y="3950551"/>
            <a:ext cx="474289" cy="439736"/>
          </a:xfrm>
          <a:prstGeom prst="rect">
            <a:avLst/>
          </a:prstGeom>
        </xdr:spPr>
      </xdr:pic>
      <xdr:sp macro="" textlink="">
        <xdr:nvSpPr>
          <xdr:cNvPr id="142" name="Lisäoppinuoli" descr="Nuoli">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absolute">
    <xdr:from>
      <xdr:col>0</xdr:col>
      <xdr:colOff>333375</xdr:colOff>
      <xdr:row>52</xdr:row>
      <xdr:rowOff>123824</xdr:rowOff>
    </xdr:from>
    <xdr:to>
      <xdr:col>1</xdr:col>
      <xdr:colOff>5218938</xdr:colOff>
      <xdr:row>67</xdr:row>
      <xdr:rowOff>38099</xdr:rowOff>
    </xdr:to>
    <xdr:grpSp>
      <xdr:nvGrpSpPr>
        <xdr:cNvPr id="143" name="Ryhmä 142">
          <a:extLst>
            <a:ext uri="{FF2B5EF4-FFF2-40B4-BE49-F238E27FC236}">
              <a16:creationId xmlns:a16="http://schemas.microsoft.com/office/drawing/2014/main" id="{79AC946A-932E-4F38-8B0A-9F23F83F1E52}"/>
            </a:ext>
          </a:extLst>
        </xdr:cNvPr>
        <xdr:cNvGrpSpPr/>
      </xdr:nvGrpSpPr>
      <xdr:grpSpPr>
        <a:xfrm>
          <a:off x="333375" y="11048999"/>
          <a:ext cx="5733288" cy="2771775"/>
          <a:chOff x="350069" y="11620499"/>
          <a:chExt cx="5733288" cy="2771775"/>
        </a:xfrm>
      </xdr:grpSpPr>
      <xdr:sp macro="" textlink="">
        <xdr:nvSpPr>
          <xdr:cNvPr id="144" name="Suorakulmio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5" name="Vaihe" descr="Lisää tietoja verkossa&#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Lisää tietoja verkossa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Suora yhdysviiva 145" descr="Koristeviiva">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Suora yhdysviiva 146" descr="Koristeviiva">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55</xdr:row>
      <xdr:rowOff>150995</xdr:rowOff>
    </xdr:from>
    <xdr:to>
      <xdr:col>1</xdr:col>
      <xdr:colOff>2477523</xdr:colOff>
      <xdr:row>57</xdr:row>
      <xdr:rowOff>147768</xdr:rowOff>
    </xdr:to>
    <xdr:grpSp>
      <xdr:nvGrpSpPr>
        <xdr:cNvPr id="148" name="Ryhmä 147">
          <a:extLst>
            <a:ext uri="{FF2B5EF4-FFF2-40B4-BE49-F238E27FC236}">
              <a16:creationId xmlns:a16="http://schemas.microsoft.com/office/drawing/2014/main" id="{CA7B2371-3B06-4B9B-9469-235F43CE38D0}"/>
            </a:ext>
          </a:extLst>
        </xdr:cNvPr>
        <xdr:cNvGrpSpPr/>
      </xdr:nvGrpSpPr>
      <xdr:grpSpPr>
        <a:xfrm>
          <a:off x="555326" y="11647670"/>
          <a:ext cx="2769922" cy="377773"/>
          <a:chOff x="552970" y="11990570"/>
          <a:chExt cx="2769922" cy="377773"/>
        </a:xfrm>
      </xdr:grpSpPr>
      <xdr:sp macro="" textlink="">
        <xdr:nvSpPr>
          <xdr:cNvPr id="149" name="Vaihe" descr="Kaikki KESKIARVO-funktiosta, hyperlinkki verkkoon&#10;&#10;">
            <a:hlinkClick xmlns:r="http://schemas.openxmlformats.org/officeDocument/2006/relationships" r:id="rId6" tooltip="Jos haluat lukea verkosta lisätietoja Excelin käytöstä laskimena, valitse tämä"/>
            <a:extLst>
              <a:ext uri="{FF2B5EF4-FFF2-40B4-BE49-F238E27FC236}">
                <a16:creationId xmlns:a16="http://schemas.microsoft.com/office/drawing/2014/main" id="{94DAAE3B-3571-4AC2-BCCC-AD998F75E3DC}"/>
              </a:ext>
            </a:extLst>
          </xdr:cNvPr>
          <xdr:cNvSpPr txBox="1"/>
        </xdr:nvSpPr>
        <xdr:spPr>
          <a:xfrm>
            <a:off x="1002467" y="12068801"/>
            <a:ext cx="2320425"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Excelin käyttö laskimena</a:t>
            </a:r>
          </a:p>
        </xdr:txBody>
      </xdr:sp>
      <xdr:pic>
        <xdr:nvPicPr>
          <xdr:cNvPr id="150" name="Grafiikka 22" descr="Jos haluat lukea lisätietoja verkosta, valitse tämä">
            <a:hlinkClick xmlns:r="http://schemas.openxmlformats.org/officeDocument/2006/relationships" r:id="rId6" tooltip="Jos haluat lukea lisätietoja verkosta, valitse tämä"/>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57</xdr:row>
      <xdr:rowOff>156025</xdr:rowOff>
    </xdr:from>
    <xdr:to>
      <xdr:col>1</xdr:col>
      <xdr:colOff>2505135</xdr:colOff>
      <xdr:row>59</xdr:row>
      <xdr:rowOff>158385</xdr:rowOff>
    </xdr:to>
    <xdr:grpSp>
      <xdr:nvGrpSpPr>
        <xdr:cNvPr id="151" name="Ryhmä 150" descr="Excelin kaavojen yleiskatsaus">
          <a:extLst>
            <a:ext uri="{FF2B5EF4-FFF2-40B4-BE49-F238E27FC236}">
              <a16:creationId xmlns:a16="http://schemas.microsoft.com/office/drawing/2014/main" id="{DBBBF993-8DF8-4B72-8129-E3AA07A81756}"/>
            </a:ext>
          </a:extLst>
        </xdr:cNvPr>
        <xdr:cNvGrpSpPr/>
      </xdr:nvGrpSpPr>
      <xdr:grpSpPr>
        <a:xfrm>
          <a:off x="555326" y="12033700"/>
          <a:ext cx="2797534" cy="383360"/>
          <a:chOff x="552970" y="12376600"/>
          <a:chExt cx="2797534" cy="383360"/>
        </a:xfrm>
      </xdr:grpSpPr>
      <xdr:sp macro="" textlink="">
        <xdr:nvSpPr>
          <xdr:cNvPr id="152" name="Vaihe" descr="Kaikki LASKE-funktiosta, hyperlinkki verkkoon&#10;">
            <a:hlinkClick xmlns:r="http://schemas.openxmlformats.org/officeDocument/2006/relationships" r:id="rId9" tooltip="Jos haluat lukea verkosta lisätietoja Excelin kaavoista, valitse tämä"/>
            <a:extLst>
              <a:ext uri="{FF2B5EF4-FFF2-40B4-BE49-F238E27FC236}">
                <a16:creationId xmlns:a16="http://schemas.microsoft.com/office/drawing/2014/main" id="{68253150-FDCC-4078-B423-C873DCBF4AD9}"/>
              </a:ext>
            </a:extLst>
          </xdr:cNvPr>
          <xdr:cNvSpPr txBox="1"/>
        </xdr:nvSpPr>
        <xdr:spPr>
          <a:xfrm>
            <a:off x="1002467" y="12466356"/>
            <a:ext cx="234803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Excelin kaavojen yleiskatsaus</a:t>
            </a:r>
          </a:p>
        </xdr:txBody>
      </xdr:sp>
      <xdr:pic>
        <xdr:nvPicPr>
          <xdr:cNvPr id="153" name="Grafiikka 22" descr="Jos haluat lukea lisätietoja verkosta, valitse tämä">
            <a:hlinkClick xmlns:r="http://schemas.openxmlformats.org/officeDocument/2006/relationships" r:id="rId9" tooltip="Jos haluat lukea lisätietoja verkosta, valitse tämä"/>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59</xdr:row>
      <xdr:rowOff>174823</xdr:rowOff>
    </xdr:from>
    <xdr:to>
      <xdr:col>1</xdr:col>
      <xdr:colOff>2412180</xdr:colOff>
      <xdr:row>61</xdr:row>
      <xdr:rowOff>171596</xdr:rowOff>
    </xdr:to>
    <xdr:grpSp>
      <xdr:nvGrpSpPr>
        <xdr:cNvPr id="154" name="Ryhmä 153">
          <a:extLst>
            <a:ext uri="{FF2B5EF4-FFF2-40B4-BE49-F238E27FC236}">
              <a16:creationId xmlns:a16="http://schemas.microsoft.com/office/drawing/2014/main" id="{97003A87-44BF-4E57-A760-19DF355C2169}"/>
            </a:ext>
          </a:extLst>
        </xdr:cNvPr>
        <xdr:cNvGrpSpPr/>
      </xdr:nvGrpSpPr>
      <xdr:grpSpPr>
        <a:xfrm>
          <a:off x="555326" y="12433498"/>
          <a:ext cx="2704579" cy="377773"/>
          <a:chOff x="552970" y="12776398"/>
          <a:chExt cx="2704579" cy="377773"/>
        </a:xfrm>
      </xdr:grpSpPr>
      <xdr:sp macro="" textlink="">
        <xdr:nvSpPr>
          <xdr:cNvPr id="155" name="Vaihe" descr="Excelin käyttö laskimena, hyperlinkki verkkoon&#10;">
            <a:hlinkClick xmlns:r="http://schemas.openxmlformats.org/officeDocument/2006/relationships" r:id="rId10" tooltip="Jos haluat lukea verkosta lisätietoja Excelin funktioista luokittain, valitse tämä"/>
            <a:extLst>
              <a:ext uri="{FF2B5EF4-FFF2-40B4-BE49-F238E27FC236}">
                <a16:creationId xmlns:a16="http://schemas.microsoft.com/office/drawing/2014/main" id="{1B8A91B8-3AD1-4CBF-A83F-989016E1EFCA}"/>
              </a:ext>
            </a:extLst>
          </xdr:cNvPr>
          <xdr:cNvSpPr txBox="1"/>
        </xdr:nvSpPr>
        <xdr:spPr>
          <a:xfrm>
            <a:off x="1002466" y="12860578"/>
            <a:ext cx="225508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Excelin funktiot (luokittain) </a:t>
            </a:r>
          </a:p>
        </xdr:txBody>
      </xdr:sp>
      <xdr:pic>
        <xdr:nvPicPr>
          <xdr:cNvPr id="156" name="Grafiikka 155" descr="Jos haluat lukea lisätietoja verkosta, valitse tämä">
            <a:hlinkClick xmlns:r="http://schemas.openxmlformats.org/officeDocument/2006/relationships" r:id="rId10" tooltip="Jos haluat lukea lisätietoja verkosta, valitse tämä"/>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61</xdr:row>
      <xdr:rowOff>186682</xdr:rowOff>
    </xdr:from>
    <xdr:to>
      <xdr:col>1</xdr:col>
      <xdr:colOff>4057650</xdr:colOff>
      <xdr:row>63</xdr:row>
      <xdr:rowOff>189042</xdr:rowOff>
    </xdr:to>
    <xdr:grpSp>
      <xdr:nvGrpSpPr>
        <xdr:cNvPr id="157" name="Ryhmä 156">
          <a:extLst>
            <a:ext uri="{FF2B5EF4-FFF2-40B4-BE49-F238E27FC236}">
              <a16:creationId xmlns:a16="http://schemas.microsoft.com/office/drawing/2014/main" id="{71257630-43F1-4787-B9D3-FAD6BF048228}"/>
            </a:ext>
          </a:extLst>
        </xdr:cNvPr>
        <xdr:cNvGrpSpPr/>
      </xdr:nvGrpSpPr>
      <xdr:grpSpPr>
        <a:xfrm>
          <a:off x="567509" y="12826357"/>
          <a:ext cx="4337866" cy="383360"/>
          <a:chOff x="565153" y="13169257"/>
          <a:chExt cx="4337866" cy="383360"/>
        </a:xfrm>
      </xdr:grpSpPr>
      <xdr:sp macro="" textlink="">
        <xdr:nvSpPr>
          <xdr:cNvPr id="158" name="Vaihe" descr="Maksuton Excel-koulutus verkossa, hyperlinkki verkkoon&#10;">
            <a:hlinkClick xmlns:r="http://schemas.openxmlformats.org/officeDocument/2006/relationships" r:id="rId11" tooltip="Jos haluat lukea verkosta lisätietoja Excelin funktioista (aakkosjärjestyksessä), valitse tämä."/>
            <a:extLst>
              <a:ext uri="{FF2B5EF4-FFF2-40B4-BE49-F238E27FC236}">
                <a16:creationId xmlns:a16="http://schemas.microsoft.com/office/drawing/2014/main" id="{A1D2C3A9-E7A3-44B5-93E4-99B051F60D72}"/>
              </a:ext>
            </a:extLst>
          </xdr:cNvPr>
          <xdr:cNvSpPr txBox="1"/>
        </xdr:nvSpPr>
        <xdr:spPr>
          <a:xfrm>
            <a:off x="1014649" y="13253084"/>
            <a:ext cx="3888370"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Excelin funktiot (aakkosjärjestyksessä)</a:t>
            </a:r>
          </a:p>
        </xdr:txBody>
      </xdr:sp>
      <xdr:pic>
        <xdr:nvPicPr>
          <xdr:cNvPr id="159" name="Grafiikka 22" descr="Jos haluat lukea lisätietoja verkosta, valitse tämä">
            <a:hlinkClick xmlns:r="http://schemas.openxmlformats.org/officeDocument/2006/relationships" r:id="rId11" tooltip="Jos haluat lukea lisätietoja verkosta, valitse tämä"/>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63</xdr:row>
      <xdr:rowOff>186682</xdr:rowOff>
    </xdr:from>
    <xdr:to>
      <xdr:col>1</xdr:col>
      <xdr:colOff>3743324</xdr:colOff>
      <xdr:row>65</xdr:row>
      <xdr:rowOff>189042</xdr:rowOff>
    </xdr:to>
    <xdr:grpSp>
      <xdr:nvGrpSpPr>
        <xdr:cNvPr id="160" name="Ryhmä 159">
          <a:extLst>
            <a:ext uri="{FF2B5EF4-FFF2-40B4-BE49-F238E27FC236}">
              <a16:creationId xmlns:a16="http://schemas.microsoft.com/office/drawing/2014/main" id="{32835AA2-E6D6-41DC-B4E4-AF07FAC19150}"/>
            </a:ext>
          </a:extLst>
        </xdr:cNvPr>
        <xdr:cNvGrpSpPr/>
      </xdr:nvGrpSpPr>
      <xdr:grpSpPr>
        <a:xfrm>
          <a:off x="577034" y="13207357"/>
          <a:ext cx="4014015" cy="383360"/>
          <a:chOff x="574678" y="13550257"/>
          <a:chExt cx="4014015" cy="383360"/>
        </a:xfrm>
      </xdr:grpSpPr>
      <xdr:sp macro="" textlink="">
        <xdr:nvSpPr>
          <xdr:cNvPr id="161" name="Vaihe" descr="Maksuton Excel-koulutus verkossa, hyperlinkki verkkoon&#10;">
            <a:hlinkClick xmlns:r="http://schemas.openxmlformats.org/officeDocument/2006/relationships" r:id="rId12" tooltip="Valitse verkosta maksuton Excel-koulutus"/>
            <a:extLst>
              <a:ext uri="{FF2B5EF4-FFF2-40B4-BE49-F238E27FC236}">
                <a16:creationId xmlns:a16="http://schemas.microsoft.com/office/drawing/2014/main" id="{BBD9D617-8BE8-4A77-A4A7-46711DF153C7}"/>
              </a:ext>
            </a:extLst>
          </xdr:cNvPr>
          <xdr:cNvSpPr txBox="1"/>
        </xdr:nvSpPr>
        <xdr:spPr>
          <a:xfrm>
            <a:off x="1024174" y="13634084"/>
            <a:ext cx="3564519"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Maksuton Excel-koulutus verkossa</a:t>
            </a:r>
          </a:p>
        </xdr:txBody>
      </xdr:sp>
      <xdr:pic>
        <xdr:nvPicPr>
          <xdr:cNvPr id="162" name="Grafiikka 22" descr="Jos haluat lukea lisätietoja verkosta, valitse tämä">
            <a:hlinkClick xmlns:r="http://schemas.openxmlformats.org/officeDocument/2006/relationships" r:id="rId12" tooltip="Jos haluat lukea lisätietoja verkosta, valitse tämä"/>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5262563</xdr:colOff>
      <xdr:row>4</xdr:row>
      <xdr:rowOff>6808</xdr:rowOff>
    </xdr:from>
    <xdr:to>
      <xdr:col>4</xdr:col>
      <xdr:colOff>830302</xdr:colOff>
      <xdr:row>14</xdr:row>
      <xdr:rowOff>85724</xdr:rowOff>
    </xdr:to>
    <xdr:grpSp>
      <xdr:nvGrpSpPr>
        <xdr:cNvPr id="163" name="Ryhmä 162">
          <a:extLst>
            <a:ext uri="{FF2B5EF4-FFF2-40B4-BE49-F238E27FC236}">
              <a16:creationId xmlns:a16="http://schemas.microsoft.com/office/drawing/2014/main" id="{C2C01485-52DA-46D7-91BA-2CB22C9C592D}"/>
            </a:ext>
          </a:extLst>
        </xdr:cNvPr>
        <xdr:cNvGrpSpPr/>
      </xdr:nvGrpSpPr>
      <xdr:grpSpPr>
        <a:xfrm>
          <a:off x="6110288" y="1387933"/>
          <a:ext cx="2368589" cy="2012491"/>
          <a:chOff x="6284692" y="1189724"/>
          <a:chExt cx="2351528" cy="1977438"/>
        </a:xfrm>
      </xdr:grpSpPr>
      <xdr:grpSp>
        <xdr:nvGrpSpPr>
          <xdr:cNvPr id="164" name="Suljeviivat">
            <a:extLst>
              <a:ext uri="{FF2B5EF4-FFF2-40B4-BE49-F238E27FC236}">
                <a16:creationId xmlns:a16="http://schemas.microsoft.com/office/drawing/2014/main" id="{C6C732D8-8C93-4CFB-BAD8-7EB1D0E191AF}"/>
              </a:ext>
            </a:extLst>
          </xdr:cNvPr>
          <xdr:cNvGrpSpPr/>
        </xdr:nvGrpSpPr>
        <xdr:grpSpPr>
          <a:xfrm rot="5886532">
            <a:off x="6795435" y="1007424"/>
            <a:ext cx="563095" cy="927696"/>
            <a:chOff x="9786972" y="1008297"/>
            <a:chExt cx="273326" cy="789155"/>
          </a:xfrm>
        </xdr:grpSpPr>
        <xdr:sp macro="" textlink="">
          <xdr:nvSpPr>
            <xdr:cNvPr id="167" name="Toinen suljeviiva" descr="Suljeviiva">
              <a:extLst>
                <a:ext uri="{FF2B5EF4-FFF2-40B4-BE49-F238E27FC236}">
                  <a16:creationId xmlns:a16="http://schemas.microsoft.com/office/drawing/2014/main" id="{CE60D9BE-1267-484B-8547-1136C10EC14C}"/>
                </a:ext>
              </a:extLst>
            </xdr:cNvPr>
            <xdr:cNvSpPr/>
          </xdr:nvSpPr>
          <xdr:spPr>
            <a:xfrm>
              <a:off x="9786972" y="1008297"/>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8" name="Suljeviiva" descr="Suljeviiva&#10;">
              <a:extLst>
                <a:ext uri="{FF2B5EF4-FFF2-40B4-BE49-F238E27FC236}">
                  <a16:creationId xmlns:a16="http://schemas.microsoft.com/office/drawing/2014/main" id="{5B02AF09-F448-47F0-A846-E12FFA754450}"/>
                </a:ext>
              </a:extLst>
            </xdr:cNvPr>
            <xdr:cNvSpPr/>
          </xdr:nvSpPr>
          <xdr:spPr>
            <a:xfrm>
              <a:off x="9898875" y="1254854"/>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65" name="Tähdet" descr="Tähdet">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284692" y="1993317"/>
            <a:ext cx="323250" cy="337815"/>
          </a:xfrm>
          <a:prstGeom prst="rect">
            <a:avLst/>
          </a:prstGeom>
        </xdr:spPr>
      </xdr:pic>
      <xdr:sp macro="" textlink="">
        <xdr:nvSpPr>
          <xdr:cNvPr id="166" name="Ohjeet"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667108" y="1893683"/>
            <a:ext cx="1969112" cy="1273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TIESITKÖ TÄMÄN?</a:t>
            </a:r>
          </a:p>
          <a:p>
            <a:pPr rtl="0"/>
            <a:r>
              <a:rPr lang="fi" sz="1100" kern="1200">
                <a:solidFill>
                  <a:schemeClr val="dk1"/>
                </a:solidFill>
                <a:effectLst/>
                <a:latin typeface="+mn-lt"/>
                <a:ea typeface="+mn-ea"/>
                <a:cs typeface="+mn-cs"/>
              </a:rPr>
              <a:t>Kun vaihdat </a:t>
            </a:r>
            <a:r>
              <a:rPr lang="fi" sz="1100" kern="1200" baseline="0">
                <a:solidFill>
                  <a:schemeClr val="dk1"/>
                </a:solidFill>
                <a:effectLst/>
                <a:latin typeface="+mn-lt"/>
                <a:ea typeface="+mn-ea"/>
                <a:cs typeface="+mn-cs"/>
              </a:rPr>
              <a:t>lukuja tässä, kaavan tulos muuttuu automaattisesti.</a:t>
            </a:r>
            <a:endParaRPr lang="en-US" sz="1100">
              <a:effectLst/>
            </a:endParaRPr>
          </a:p>
        </xdr:txBody>
      </xdr:sp>
    </xdr:grpSp>
    <xdr:clientData/>
  </xdr:twoCellAnchor>
  <xdr:twoCellAnchor editAs="absolute">
    <xdr:from>
      <xdr:col>6</xdr:col>
      <xdr:colOff>356907</xdr:colOff>
      <xdr:row>25</xdr:row>
      <xdr:rowOff>129774</xdr:rowOff>
    </xdr:from>
    <xdr:to>
      <xdr:col>12</xdr:col>
      <xdr:colOff>561974</xdr:colOff>
      <xdr:row>37</xdr:row>
      <xdr:rowOff>161925</xdr:rowOff>
    </xdr:to>
    <xdr:grpSp>
      <xdr:nvGrpSpPr>
        <xdr:cNvPr id="170" name="HYÖDYLLISIÄ TIETOJA" descr="HYÖDYLLISIÄ TIETOJA&#10;&#10;">
          <a:extLst>
            <a:ext uri="{FF2B5EF4-FFF2-40B4-BE49-F238E27FC236}">
              <a16:creationId xmlns:a16="http://schemas.microsoft.com/office/drawing/2014/main" id="{C43C872B-4996-44B6-9821-46907E2D5805}"/>
            </a:ext>
          </a:extLst>
        </xdr:cNvPr>
        <xdr:cNvGrpSpPr/>
      </xdr:nvGrpSpPr>
      <xdr:grpSpPr>
        <a:xfrm>
          <a:off x="10253382" y="5768574"/>
          <a:ext cx="4138892" cy="2461026"/>
          <a:chOff x="7053810" y="15226304"/>
          <a:chExt cx="4097588" cy="2125702"/>
        </a:xfrm>
      </xdr:grpSpPr>
      <xdr:sp macro="" textlink="">
        <xdr:nvSpPr>
          <xdr:cNvPr id="212" name="Vaihe"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0" y="15262899"/>
            <a:ext cx="3774288" cy="208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HYÖDYLLISIÄ TIETOJA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i" sz="1100" b="0" i="0" kern="1200" baseline="0">
                <a:solidFill>
                  <a:schemeClr val="dk1"/>
                </a:solidFill>
                <a:effectLst/>
                <a:latin typeface="+mn-lt"/>
                <a:ea typeface="+mn-ea"/>
                <a:cs typeface="+mn-cs"/>
              </a:rPr>
              <a:t>Vakiot ovat arvoja, jotka annat itse soluihin tai kaavoihin. Vaikka =10+20 saattaa antaa saman tuloksen kuin =A1+B1, vakioiden lisääminen kaavoihin ei ole suositeltu tapa. Miksi? Tämä johtuu siitä, että et näe vakiota helposti valitsematta solua ja tarkistamatta vakiota siitä. Tämän johdosta muokkaaminen voi olla vaikeaa myöhemmin. On paljon helpompi lisätä vakiot soluihin, joissa voit muokata niitä helposti. Tällä tavalla voit myös viitata niihin kaavoissasi.</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fi" sz="1100" b="0" i="0" kern="1200" baseline="0">
                <a:solidFill>
                  <a:schemeClr val="dk1"/>
                </a:solidFill>
                <a:effectLst/>
                <a:latin typeface="+mn-lt"/>
                <a:ea typeface="+mn-ea"/>
                <a:cs typeface="+mn-cs"/>
              </a:rPr>
              <a:t>Esimerkki: Valitse alta keltainen solu, jonka arvo on </a:t>
            </a:r>
            <a:r>
              <a:rPr lang="fi" sz="1100" b="1" i="0" kern="1200" baseline="0">
                <a:solidFill>
                  <a:schemeClr val="dk1"/>
                </a:solidFill>
                <a:effectLst/>
                <a:latin typeface="+mn-lt"/>
                <a:ea typeface="+mn-ea"/>
                <a:cs typeface="+mn-cs"/>
              </a:rPr>
              <a:t>12</a:t>
            </a:r>
            <a:r>
              <a:rPr lang="fi" sz="1100" b="0" i="0" kern="1200" baseline="0">
                <a:solidFill>
                  <a:schemeClr val="dk1"/>
                </a:solidFill>
                <a:effectLst/>
                <a:latin typeface="+mn-lt"/>
                <a:ea typeface="+mn-ea"/>
                <a:cs typeface="+mn-cs"/>
              </a:rPr>
              <a:t>. Näet, että olemme käyttäneet </a:t>
            </a:r>
            <a:r>
              <a:rPr lang="fi" sz="1100" b="1" i="0" kern="1200" baseline="0">
                <a:solidFill>
                  <a:schemeClr val="dk1"/>
                </a:solidFill>
                <a:effectLst/>
                <a:latin typeface="+mn-lt"/>
                <a:ea typeface="+mn-ea"/>
                <a:cs typeface="+mn-cs"/>
              </a:rPr>
              <a:t>SUMMA</a:t>
            </a:r>
            <a:r>
              <a:rPr lang="fi" sz="1100" b="0" i="0" kern="1200" baseline="0">
                <a:solidFill>
                  <a:schemeClr val="dk1"/>
                </a:solidFill>
                <a:effectLst/>
                <a:latin typeface="+mn-lt"/>
                <a:ea typeface="+mn-ea"/>
                <a:cs typeface="+mn-cs"/>
              </a:rPr>
              <a:t>-funktiota solualueella. Emme kirjoittaneet arvoja 4 ja 8 suoraan kaavaan. </a:t>
            </a:r>
          </a:p>
        </xdr:txBody>
      </xdr:sp>
      <xdr:pic>
        <xdr:nvPicPr>
          <xdr:cNvPr id="213" name="Grafiikka 147" descr="Lasit">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053810" y="15226304"/>
            <a:ext cx="323347" cy="349115"/>
          </a:xfrm>
          <a:prstGeom prst="rect">
            <a:avLst/>
          </a:prstGeom>
        </xdr:spPr>
      </xdr:pic>
    </xdr:grpSp>
    <xdr:clientData/>
  </xdr:twoCellAnchor>
  <xdr:twoCellAnchor editAs="oneCell">
    <xdr:from>
      <xdr:col>1</xdr:col>
      <xdr:colOff>5406490</xdr:colOff>
      <xdr:row>26</xdr:row>
      <xdr:rowOff>76200</xdr:rowOff>
    </xdr:from>
    <xdr:to>
      <xdr:col>6</xdr:col>
      <xdr:colOff>128081</xdr:colOff>
      <xdr:row>33</xdr:row>
      <xdr:rowOff>19248</xdr:rowOff>
    </xdr:to>
    <xdr:pic>
      <xdr:nvPicPr>
        <xdr:cNvPr id="3" name="Kuva 2" descr="Vakiot ovat arvoja, jotka annat soluihin ja kaavoihin. Vaikka =10+20 antaisikin saman tuloksen kuin =A1+B1, vakiot eivät ole hyvän käytännön mukaisia. Miksi? Koska et voi helposti nähdä vakiota valitsematta solua ja katsomatta sitä. Siksi se voi olla vaikea muuttaa myöhemmin. On parempi sijoittaa vakiot soluihin, joissa niitä voi muuttaa paljon helpommin, ja viitata niihin kaavoissa.">
          <a:extLst>
            <a:ext uri="{FF2B5EF4-FFF2-40B4-BE49-F238E27FC236}">
              <a16:creationId xmlns:a16="http://schemas.microsoft.com/office/drawing/2014/main" id="{3808C00C-1654-4B71-AEA3-B46BBA6A8A1A}"/>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254215" y="5905500"/>
          <a:ext cx="3770341" cy="1419423"/>
        </a:xfrm>
        <a:prstGeom prst="rect">
          <a:avLst/>
        </a:prstGeom>
      </xdr:spPr>
    </xdr:pic>
    <xdr:clientData/>
  </xdr:twoCellAnchor>
  <xdr:twoCellAnchor editAs="oneCell">
    <xdr:from>
      <xdr:col>1</xdr:col>
      <xdr:colOff>5372100</xdr:colOff>
      <xdr:row>35</xdr:row>
      <xdr:rowOff>66296</xdr:rowOff>
    </xdr:from>
    <xdr:to>
      <xdr:col>6</xdr:col>
      <xdr:colOff>11525</xdr:colOff>
      <xdr:row>45</xdr:row>
      <xdr:rowOff>896</xdr:rowOff>
    </xdr:to>
    <xdr:pic>
      <xdr:nvPicPr>
        <xdr:cNvPr id="4" name="Kuva 3" descr="Solualueella on aloitussolu, kaksoispiste ja lopetussolu. Kun valitset kaavaan solualueen, Excel lisää automaattisesti kaksoispisteen. Esimerkiksi A1:A10 on solualue solusta A1 soluun A10.">
          <a:extLst>
            <a:ext uri="{FF2B5EF4-FFF2-40B4-BE49-F238E27FC236}">
              <a16:creationId xmlns:a16="http://schemas.microsoft.com/office/drawing/2014/main" id="{A10B1741-C031-4CCA-8649-E13E092B5165}"/>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xdr:blipFill>
      <xdr:spPr>
        <a:xfrm>
          <a:off x="6219825" y="7752971"/>
          <a:ext cx="3688175" cy="1839600"/>
        </a:xfrm>
        <a:prstGeom prst="rect">
          <a:avLst/>
        </a:prstGeom>
      </xdr:spPr>
    </xdr:pic>
    <xdr:clientData/>
  </xdr:twoCellAnchor>
  <xdr:twoCellAnchor editAs="oneCell">
    <xdr:from>
      <xdr:col>1</xdr:col>
      <xdr:colOff>5400675</xdr:colOff>
      <xdr:row>47</xdr:row>
      <xdr:rowOff>56358</xdr:rowOff>
    </xdr:from>
    <xdr:to>
      <xdr:col>11</xdr:col>
      <xdr:colOff>343654</xdr:colOff>
      <xdr:row>59</xdr:row>
      <xdr:rowOff>95958</xdr:rowOff>
    </xdr:to>
    <xdr:pic>
      <xdr:nvPicPr>
        <xdr:cNvPr id="5" name="Kuva 4" descr="Kun käytät funktioita Excelissä, aloitat funktion nimellä, kuten =SUMMA, ja lisäät sitten sulkeiden alun. Seuraavaksi lisäät funktion argumentit tai alueet, ja jos argumentteja tai alueita on monta, voit erottaa ne toisistaan pilkuilla. Tässä esimerkissä laskemme kaksi aluetta yhteen, =SUM(A1:A10;C1:C10).">
          <a:extLst>
            <a:ext uri="{FF2B5EF4-FFF2-40B4-BE49-F238E27FC236}">
              <a16:creationId xmlns:a16="http://schemas.microsoft.com/office/drawing/2014/main" id="{9CE19FB0-7F40-4845-93C2-4653431C8678}"/>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xdr:blipFill>
      <xdr:spPr>
        <a:xfrm>
          <a:off x="6248400" y="10029033"/>
          <a:ext cx="7315954" cy="23256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absolute">
    <xdr:from>
      <xdr:col>0</xdr:col>
      <xdr:colOff>342900</xdr:colOff>
      <xdr:row>63</xdr:row>
      <xdr:rowOff>142875</xdr:rowOff>
    </xdr:from>
    <xdr:to>
      <xdr:col>1</xdr:col>
      <xdr:colOff>5228463</xdr:colOff>
      <xdr:row>82</xdr:row>
      <xdr:rowOff>19050</xdr:rowOff>
    </xdr:to>
    <xdr:grpSp>
      <xdr:nvGrpSpPr>
        <xdr:cNvPr id="180" name="Lisätietoja verkossa" descr="More information on the web, contains links to the web&#10;Back to top&#10;Next step">
          <a:hlinkClick xmlns:r="http://schemas.openxmlformats.org/officeDocument/2006/relationships" r:id="rId1" tooltip="Voit siirtyä seuraavaan laskentataulukkoon napsauttamalla tätä"/>
          <a:extLst>
            <a:ext uri="{FF2B5EF4-FFF2-40B4-BE49-F238E27FC236}">
              <a16:creationId xmlns:a16="http://schemas.microsoft.com/office/drawing/2014/main" id="{ABD21ECB-A0A3-4E0D-861E-B3FBCE376575}"/>
            </a:ext>
          </a:extLst>
        </xdr:cNvPr>
        <xdr:cNvGrpSpPr/>
      </xdr:nvGrpSpPr>
      <xdr:grpSpPr>
        <a:xfrm>
          <a:off x="342900" y="12715875"/>
          <a:ext cx="5733288" cy="3495675"/>
          <a:chOff x="323850" y="16837043"/>
          <a:chExt cx="5737224" cy="3349188"/>
        </a:xfrm>
      </xdr:grpSpPr>
      <xdr:sp macro="" textlink="">
        <xdr:nvSpPr>
          <xdr:cNvPr id="181" name="Suorakulmio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Vaihe" descr="Lisää tietoja verkossa&#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Lisää tietoja verkossa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Suora yhdysviiva 182" descr="Koristeviiva">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Seuraava painike" descr="Takaisin alkuun, hyperlinkki soluun A1">
            <a:hlinkClick xmlns:r="http://schemas.openxmlformats.org/officeDocument/2006/relationships" r:id="rId1" tooltip="Valitsemalla tämän siirryt takaisin tämän laskentataulukon soluun A1"/>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i" sz="1200">
                <a:solidFill>
                  <a:srgbClr val="0B744D"/>
                </a:solidFill>
                <a:latin typeface="Segoe UI" pitchFamily="34" charset="0"/>
                <a:ea typeface="Segoe UI" pitchFamily="34" charset="0"/>
                <a:cs typeface="Segoe UI" pitchFamily="34" charset="0"/>
              </a:rPr>
              <a:t>Takaisin alkuun</a:t>
            </a:r>
          </a:p>
        </xdr:txBody>
      </xdr:sp>
      <xdr:cxnSp macro="">
        <xdr:nvCxnSpPr>
          <xdr:cNvPr id="185" name="Suora yhdysviiva 184" descr="Koristeviiva">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Seuraava painike" descr="Seuraava vaihe -painike, jossa on hyperlinkki seuraavaan laskentataulukkoon">
            <a:hlinkClick xmlns:r="http://schemas.openxmlformats.org/officeDocument/2006/relationships" r:id="rId2" tooltip="Voit siirtyä seuraavaan laskentataulukkoon napsauttamalla tätä"/>
            <a:extLst>
              <a:ext uri="{FF2B5EF4-FFF2-40B4-BE49-F238E27FC236}">
                <a16:creationId xmlns:a16="http://schemas.microsoft.com/office/drawing/2014/main" id="{4F102BCA-DDCB-4390-A653-445B336B333A}"/>
              </a:ext>
            </a:extLst>
          </xdr:cNvPr>
          <xdr:cNvSpPr/>
        </xdr:nvSpPr>
        <xdr:spPr>
          <a:xfrm>
            <a:off x="4374754" y="19669174"/>
            <a:ext cx="1440989"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 vaihe</a:t>
            </a:r>
          </a:p>
        </xdr:txBody>
      </xdr:sp>
      <xdr:sp macro="" textlink="">
        <xdr:nvSpPr>
          <xdr:cNvPr id="187" name="Vaihe" descr="Kaikki SUMMA-funktiosta, hyperlinkki verkkoon&#10;&#10;">
            <a:hlinkClick xmlns:r="http://schemas.openxmlformats.org/officeDocument/2006/relationships" r:id="rId3" tooltip="Valitse verkosta lisätietoja SUM-funktiosta"/>
            <a:extLst>
              <a:ext uri="{FF2B5EF4-FFF2-40B4-BE49-F238E27FC236}">
                <a16:creationId xmlns:a16="http://schemas.microsoft.com/office/drawing/2014/main" id="{AB2D976E-4F84-41AE-9EC8-DB5589E60A01}"/>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SUMMA</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pic>
        <xdr:nvPicPr>
          <xdr:cNvPr id="188" name="Grafiikka 22" descr="Nuoli">
            <a:hlinkClick xmlns:r="http://schemas.openxmlformats.org/officeDocument/2006/relationships" r:id="rId3" tooltip="Jos haluat lukea lisätietoja verkosta, valitse tämä"/>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Vaihe" descr="Kaikki lukujen laskemisesta yhteen Automaattinen summa -toiminnolla, hyperlinkki verkkoon.&#10;">
            <a:hlinkClick xmlns:r="http://schemas.openxmlformats.org/officeDocument/2006/relationships" r:id="rId6" tooltip="Jos haluat lukea verkosta lisätietoja lukujen laskemisesta yhteen Automaattinen summa -toiminnolla, valitse tämä"/>
            <a:extLst>
              <a:ext uri="{FF2B5EF4-FFF2-40B4-BE49-F238E27FC236}">
                <a16:creationId xmlns:a16="http://schemas.microsoft.com/office/drawing/2014/main" id="{E8AF0476-BB01-4EAA-81FC-EFE0808FE13E}"/>
              </a:ext>
            </a:extLst>
          </xdr:cNvPr>
          <xdr:cNvSpPr txBox="1"/>
        </xdr:nvSpPr>
        <xdr:spPr>
          <a:xfrm>
            <a:off x="1003908" y="18058397"/>
            <a:ext cx="4962614"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Automaattinen summa</a:t>
            </a:r>
            <a:r>
              <a:rPr lang="fi"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-toiminnon käyttäminen lukujen laskemiseksi yhteen</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afiikka 22" descr="Nuoli">
            <a:hlinkClick xmlns:r="http://schemas.openxmlformats.org/officeDocument/2006/relationships" r:id="rId6" tooltip="Jos haluat lukea lisätietoja verkosta, valitse tämä"/>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Vaihe" descr="Kaikki LASKE-funktiosta, hyperlinkki verkkoon&#10;">
            <a:hlinkClick xmlns:r="http://schemas.openxmlformats.org/officeDocument/2006/relationships" r:id="rId7" tooltip="Jos haluat lukea lisätietoja LASKE-funktiosta verkosta, valitse tämä"/>
            <a:extLst>
              <a:ext uri="{FF2B5EF4-FFF2-40B4-BE49-F238E27FC236}">
                <a16:creationId xmlns:a16="http://schemas.microsoft.com/office/drawing/2014/main" id="{9FF9A895-01D5-42A2-8C16-126975374E45}"/>
              </a:ext>
            </a:extLst>
          </xdr:cNvPr>
          <xdr:cNvSpPr txBox="1"/>
        </xdr:nvSpPr>
        <xdr:spPr>
          <a:xfrm>
            <a:off x="1003908" y="18506516"/>
            <a:ext cx="2169366"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LASKE</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pic>
        <xdr:nvPicPr>
          <xdr:cNvPr id="192" name="Grafiikka 22" descr="Nuoli">
            <a:hlinkClick xmlns:r="http://schemas.openxmlformats.org/officeDocument/2006/relationships" r:id="rId7" tooltip="Jos haluat lukea lisätietoja verkosta, valitse tämä"/>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Vaihe" descr="Maksuton Excel-koulutus verkossa, hyperlinkki verkkoon&#10;">
            <a:hlinkClick xmlns:r="http://schemas.openxmlformats.org/officeDocument/2006/relationships" r:id="rId8" tooltip="Jos haluat lukea lisätietoja maksuttomasta Excel-koulutuksesta verkosta, valitse tämä"/>
            <a:extLst>
              <a:ext uri="{FF2B5EF4-FFF2-40B4-BE49-F238E27FC236}">
                <a16:creationId xmlns:a16="http://schemas.microsoft.com/office/drawing/2014/main" id="{62BCA8C0-A9F1-4706-AAE7-F42F5ABFF970}"/>
              </a:ext>
            </a:extLst>
          </xdr:cNvPr>
          <xdr:cNvSpPr txBox="1"/>
        </xdr:nvSpPr>
        <xdr:spPr>
          <a:xfrm>
            <a:off x="1016608" y="18952686"/>
            <a:ext cx="3701281"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Maksuton Excel-koulutus verkossa</a:t>
            </a:r>
          </a:p>
        </xdr:txBody>
      </xdr:sp>
      <xdr:pic>
        <xdr:nvPicPr>
          <xdr:cNvPr id="194" name="Grafiikka 22" descr="Nuoli">
            <a:hlinkClick xmlns:r="http://schemas.openxmlformats.org/officeDocument/2006/relationships" r:id="rId8" tooltip="Jos haluat lukea lisätietoja verkosta, valitse tämä"/>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76200</xdr:colOff>
      <xdr:row>51</xdr:row>
      <xdr:rowOff>6346</xdr:rowOff>
    </xdr:from>
    <xdr:to>
      <xdr:col>6</xdr:col>
      <xdr:colOff>828675</xdr:colOff>
      <xdr:row>63</xdr:row>
      <xdr:rowOff>9528</xdr:rowOff>
    </xdr:to>
    <xdr:grpSp>
      <xdr:nvGrpSpPr>
        <xdr:cNvPr id="195" name="TÄRKEÄ YKSITYISKOHTA"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448425" y="10293346"/>
          <a:ext cx="3743325" cy="2289182"/>
          <a:chOff x="6788150" y="10960177"/>
          <a:chExt cx="3903467" cy="2210994"/>
        </a:xfrm>
      </xdr:grpSpPr>
      <xdr:sp macro="" textlink="">
        <xdr:nvSpPr>
          <xdr:cNvPr id="196" name="Ohje"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2"/>
            <a:ext cx="3617718" cy="1807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TÄRKEÄ YKSITYISKOHTA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i" sz="1100" b="0" i="0" kern="1200" baseline="0">
                <a:solidFill>
                  <a:schemeClr val="dk1"/>
                </a:solidFill>
                <a:effectLst/>
                <a:latin typeface="+mn-lt"/>
                <a:ea typeface="+mn-ea"/>
                <a:cs typeface="+mn-cs"/>
              </a:rPr>
              <a:t>Kaksoisnapsauta tätä solua. Huomaat loppupuolella arvon </a:t>
            </a:r>
            <a:r>
              <a:rPr lang="fi" sz="1100" b="0" i="1" kern="1200" baseline="0">
                <a:solidFill>
                  <a:schemeClr val="dk1"/>
                </a:solidFill>
                <a:effectLst/>
                <a:latin typeface="+mn-lt"/>
                <a:ea typeface="+mn-ea"/>
                <a:cs typeface="+mn-cs"/>
              </a:rPr>
              <a:t>100.</a:t>
            </a:r>
            <a:r>
              <a:rPr lang="fi" sz="1100" b="0" i="0" kern="1200" baseline="0">
                <a:solidFill>
                  <a:schemeClr val="dk1"/>
                </a:solidFill>
                <a:effectLst/>
                <a:latin typeface="+mn-lt"/>
                <a:ea typeface="+mn-ea"/>
                <a:cs typeface="+mn-cs"/>
              </a:rPr>
              <a:t> Vaikka kaavoihin voi sisällyttää tällaisia lukuarvoja, emme suosittele sitä, ellei se ole ehdottoman välttämätöntä. Tätä kutsutaan </a:t>
            </a:r>
            <a:r>
              <a:rPr lang="fi" sz="1100" b="1" i="0" kern="1200" baseline="0">
                <a:solidFill>
                  <a:schemeClr val="dk1"/>
                </a:solidFill>
                <a:effectLst/>
                <a:latin typeface="+mn-lt"/>
                <a:ea typeface="+mn-ea"/>
                <a:cs typeface="+mn-cs"/>
              </a:rPr>
              <a:t>vakioksi </a:t>
            </a:r>
            <a:r>
              <a:rPr lang="fi" sz="1100" b="0" i="0" kern="1200" baseline="0">
                <a:solidFill>
                  <a:schemeClr val="dk1"/>
                </a:solidFill>
                <a:effectLst/>
                <a:latin typeface="+mn-lt"/>
                <a:ea typeface="+mn-ea"/>
                <a:cs typeface="+mn-cs"/>
              </a:rPr>
              <a:t>– ja on helppo unohtaa sen sisältyvän kaavaan. Suosittelemme mieluummin viittaamaan vielä yhteen soluun, esimerkiksi soluun F51. Siellä luku on helposti nähtävissä, eikä se katoa kaavan sisään. </a:t>
            </a:r>
            <a:endParaRPr lang="en-US" sz="1100">
              <a:effectLst/>
            </a:endParaRPr>
          </a:p>
        </xdr:txBody>
      </xdr:sp>
      <xdr:pic>
        <xdr:nvPicPr>
          <xdr:cNvPr id="197" name="Suurennuslasi" descr="Suurennuslasi">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Nuoli" descr="Nuoli">
            <a:extLst>
              <a:ext uri="{FF2B5EF4-FFF2-40B4-BE49-F238E27FC236}">
                <a16:creationId xmlns:a16="http://schemas.microsoft.com/office/drawing/2014/main" id="{AD1DFADD-C889-466B-A332-624664B0EE01}"/>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4</xdr:col>
      <xdr:colOff>7420</xdr:colOff>
      <xdr:row>33</xdr:row>
      <xdr:rowOff>120650</xdr:rowOff>
    </xdr:from>
    <xdr:to>
      <xdr:col>8</xdr:col>
      <xdr:colOff>523874</xdr:colOff>
      <xdr:row>42</xdr:row>
      <xdr:rowOff>114300</xdr:rowOff>
    </xdr:to>
    <xdr:grpSp>
      <xdr:nvGrpSpPr>
        <xdr:cNvPr id="2" name="Ryhmä 1">
          <a:extLst>
            <a:ext uri="{FF2B5EF4-FFF2-40B4-BE49-F238E27FC236}">
              <a16:creationId xmlns:a16="http://schemas.microsoft.com/office/drawing/2014/main" id="{C31E7FA9-873B-48E5-80FF-FEEB66A44E83}"/>
            </a:ext>
          </a:extLst>
        </xdr:cNvPr>
        <xdr:cNvGrpSpPr/>
      </xdr:nvGrpSpPr>
      <xdr:grpSpPr>
        <a:xfrm>
          <a:off x="8151295" y="6978650"/>
          <a:ext cx="3583504" cy="1708150"/>
          <a:chOff x="8151295" y="6978650"/>
          <a:chExt cx="3212029" cy="1708150"/>
        </a:xfrm>
      </xdr:grpSpPr>
      <xdr:pic>
        <xdr:nvPicPr>
          <xdr:cNvPr id="200" name="Tilapalkin grafiikka" descr="Tilapalkin grafiikka, summa: 170">
            <a:extLst>
              <a:ext uri="{FF2B5EF4-FFF2-40B4-BE49-F238E27FC236}">
                <a16:creationId xmlns:a16="http://schemas.microsoft.com/office/drawing/2014/main" id="{26CBE60B-8C6B-4B6C-A49E-B12121A259C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8899433" y="7642326"/>
            <a:ext cx="1075159" cy="188153"/>
          </a:xfrm>
          <a:prstGeom prst="rect">
            <a:avLst/>
          </a:prstGeom>
        </xdr:spPr>
      </xdr:pic>
      <xdr:grpSp>
        <xdr:nvGrpSpPr>
          <xdr:cNvPr id="201" name="KATSO TÄTÄ"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1708150"/>
            <a:chOff x="7539454" y="7993902"/>
            <a:chExt cx="3051070" cy="1708150"/>
          </a:xfrm>
        </xdr:grpSpPr>
        <xdr:grpSp>
          <xdr:nvGrpSpPr>
            <xdr:cNvPr id="202" name="Suljeviivat">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Toinen suljeviiva" descr="Suljeviiva">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06" name="Suljeviiva" descr="Suljeviiva&#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203" name="Tähdet" descr="Tähdet">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Ohjeet"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170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TIESITKÖ TÄMÄN?</a:t>
              </a:r>
            </a:p>
            <a:p>
              <a:pPr lvl="0" rtl="0">
                <a:defRPr/>
              </a:pPr>
              <a:r>
                <a:rPr lang="fi" sz="1100" kern="0">
                  <a:solidFill>
                    <a:schemeClr val="bg2">
                      <a:lumMod val="25000"/>
                    </a:schemeClr>
                  </a:solidFill>
                  <a:latin typeface="+mn-lt"/>
                  <a:ea typeface="Segoe UI" pitchFamily="34" charset="0"/>
                  <a:cs typeface="Segoe UI Light" panose="020B0502040204020203" pitchFamily="34" charset="0"/>
                </a:rPr>
                <a:t>Valitse nämä solut. Etsi sitten </a:t>
              </a:r>
              <a:r>
                <a:rPr lang="fi" sz="1100" kern="0" baseline="0">
                  <a:solidFill>
                    <a:schemeClr val="bg2">
                      <a:lumMod val="25000"/>
                    </a:schemeClr>
                  </a:solidFill>
                  <a:latin typeface="+mn-lt"/>
                  <a:ea typeface="Segoe UI" pitchFamily="34" charset="0"/>
                  <a:cs typeface="Segoe UI Light" panose="020B0502040204020203" pitchFamily="34" charset="0"/>
                </a:rPr>
                <a:t>Excel-ikkunan oikeasta alakulmasta tätä:</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fi" sz="1100" kern="0" baseline="0">
                  <a:solidFill>
                    <a:schemeClr val="bg2">
                      <a:lumMod val="25000"/>
                    </a:schemeClr>
                  </a:solidFill>
                  <a:latin typeface="+mn-lt"/>
                  <a:ea typeface="Segoe UI" pitchFamily="34" charset="0"/>
                  <a:cs typeface="Segoe UI Light" panose="020B0502040204020203" pitchFamily="34" charset="0"/>
                </a:rPr>
                <a:t>Tätä riviä kutsutaan tilariviksi. Siitä näet nopeasti summan ja muita tietoja valitusta solusta tai alueesta.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676274</xdr:colOff>
      <xdr:row>15</xdr:row>
      <xdr:rowOff>28576</xdr:rowOff>
    </xdr:from>
    <xdr:to>
      <xdr:col>8</xdr:col>
      <xdr:colOff>476248</xdr:colOff>
      <xdr:row>22</xdr:row>
      <xdr:rowOff>85725</xdr:rowOff>
    </xdr:to>
    <xdr:grpSp>
      <xdr:nvGrpSpPr>
        <xdr:cNvPr id="207" name="Ryhmä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8972549" y="3457576"/>
          <a:ext cx="2714624" cy="1390649"/>
          <a:chOff x="9048750" y="3743325"/>
          <a:chExt cx="2839722" cy="1390649"/>
        </a:xfrm>
      </xdr:grpSpPr>
      <xdr:sp macro="" textlink="">
        <xdr:nvSpPr>
          <xdr:cNvPr id="208" name="Vaihe"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panose="020B0502040204020203" pitchFamily="34" charset="0"/>
              </a:rPr>
              <a:t>LISÄOPPIA</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fi" sz="1100" b="0" i="0" kern="1200" baseline="0">
                <a:solidFill>
                  <a:schemeClr val="dk1"/>
                </a:solidFill>
                <a:effectLst/>
                <a:latin typeface="+mn-lt"/>
                <a:ea typeface="+mn-ea"/>
                <a:cs typeface="+mn-cs"/>
              </a:rPr>
              <a:t>Kokeile </a:t>
            </a:r>
            <a:r>
              <a:rPr lang="fi" sz="1100" b="1" i="0" kern="1200" baseline="0">
                <a:solidFill>
                  <a:schemeClr val="dk1"/>
                </a:solidFill>
                <a:effectLst/>
                <a:latin typeface="+mn-lt"/>
                <a:ea typeface="+mn-ea"/>
                <a:cs typeface="+mn-cs"/>
              </a:rPr>
              <a:t>LASKE</a:t>
            </a:r>
            <a:r>
              <a:rPr lang="fi" sz="1100" b="0" i="0" kern="1200" baseline="0">
                <a:solidFill>
                  <a:schemeClr val="dk1"/>
                </a:solidFill>
                <a:effectLst/>
                <a:latin typeface="+mn-lt"/>
                <a:ea typeface="+mn-ea"/>
                <a:cs typeface="+mn-cs"/>
              </a:rPr>
              <a:t>-funktiota millä tahansa jo aiemmin kokeillulla tavalla. </a:t>
            </a:r>
            <a:r>
              <a:rPr lang="fi" sz="1100" b="1" i="0" kern="1200" baseline="0">
                <a:solidFill>
                  <a:schemeClr val="dk1"/>
                </a:solidFill>
                <a:effectLst/>
                <a:latin typeface="+mn-lt"/>
                <a:ea typeface="+mn-ea"/>
                <a:cs typeface="+mn-cs"/>
              </a:rPr>
              <a:t>LASKE</a:t>
            </a:r>
            <a:r>
              <a:rPr lang="fi" sz="1100" b="0" i="0" kern="1200" baseline="0">
                <a:solidFill>
                  <a:schemeClr val="dk1"/>
                </a:solidFill>
                <a:effectLst/>
                <a:latin typeface="+mn-lt"/>
                <a:ea typeface="+mn-ea"/>
                <a:cs typeface="+mn-cs"/>
              </a:rPr>
              <a:t>-funktio laskee solualueelta niiden solujen määrän, jotka sisältävät lukuja.</a:t>
            </a:r>
          </a:p>
        </xdr:txBody>
      </xdr:sp>
      <xdr:pic>
        <xdr:nvPicPr>
          <xdr:cNvPr id="209" name="Lisäoppinauha" descr="Koristenauha">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Lisäoppinuoli" descr="Nuoli">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355809</xdr:colOff>
      <xdr:row>22</xdr:row>
      <xdr:rowOff>28580</xdr:rowOff>
    </xdr:from>
    <xdr:to>
      <xdr:col>1</xdr:col>
      <xdr:colOff>5241372</xdr:colOff>
      <xdr:row>63</xdr:row>
      <xdr:rowOff>66675</xdr:rowOff>
    </xdr:to>
    <xdr:grpSp>
      <xdr:nvGrpSpPr>
        <xdr:cNvPr id="4" name="Ryhmä 3">
          <a:extLst>
            <a:ext uri="{FF2B5EF4-FFF2-40B4-BE49-F238E27FC236}">
              <a16:creationId xmlns:a16="http://schemas.microsoft.com/office/drawing/2014/main" id="{F60B4319-44A9-469F-A62C-1D9E3BD387BB}"/>
            </a:ext>
          </a:extLst>
        </xdr:cNvPr>
        <xdr:cNvGrpSpPr/>
      </xdr:nvGrpSpPr>
      <xdr:grpSpPr>
        <a:xfrm>
          <a:off x="355809" y="4791080"/>
          <a:ext cx="5733288" cy="7848595"/>
          <a:chOff x="355809" y="4791079"/>
          <a:chExt cx="5733288" cy="7848596"/>
        </a:xfrm>
      </xdr:grpSpPr>
      <xdr:sp macro="" textlink="">
        <xdr:nvSpPr>
          <xdr:cNvPr id="227" name="Suorakulmio 226" descr="Tausta">
            <a:extLst>
              <a:ext uri="{FF2B5EF4-FFF2-40B4-BE49-F238E27FC236}">
                <a16:creationId xmlns:a16="http://schemas.microsoft.com/office/drawing/2014/main" id="{FE05A65F-6F64-4D5F-8F2C-C74D8B5B4B8A}"/>
              </a:ext>
            </a:extLst>
          </xdr:cNvPr>
          <xdr:cNvSpPr/>
        </xdr:nvSpPr>
        <xdr:spPr>
          <a:xfrm>
            <a:off x="355809" y="4791079"/>
            <a:ext cx="5733288" cy="78485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28" name="Suora yhdysviiva 227" descr="Koristeviiva">
            <a:extLst>
              <a:ext uri="{FF2B5EF4-FFF2-40B4-BE49-F238E27FC236}">
                <a16:creationId xmlns:a16="http://schemas.microsoft.com/office/drawing/2014/main" id="{E01E9DE0-78BF-4EAC-AF4D-2F1BE5EF054F}"/>
              </a:ext>
            </a:extLst>
          </xdr:cNvPr>
          <xdr:cNvCxnSpPr>
            <a:cxnSpLocks/>
          </xdr:cNvCxnSpPr>
        </xdr:nvCxnSpPr>
        <xdr:spPr>
          <a:xfrm>
            <a:off x="549298" y="54658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Suora yhdysviiva 228" descr="Koristeviiva">
            <a:extLst>
              <a:ext uri="{FF2B5EF4-FFF2-40B4-BE49-F238E27FC236}">
                <a16:creationId xmlns:a16="http://schemas.microsoft.com/office/drawing/2014/main" id="{178E934D-C0C4-4CD9-B5EC-2F0A9FC59848}"/>
              </a:ext>
            </a:extLst>
          </xdr:cNvPr>
          <xdr:cNvCxnSpPr>
            <a:cxnSpLocks/>
          </xdr:cNvCxnSpPr>
        </xdr:nvCxnSpPr>
        <xdr:spPr>
          <a:xfrm>
            <a:off x="549298" y="124112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Vaihe" descr="Lisätietoja funktioista&#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Lisätietoja funktioista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Vaihe"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559755"/>
            <a:ext cx="5255562" cy="2993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Siirry</a:t>
            </a:r>
            <a:r>
              <a:rPr lang="f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f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Kaavat</a:t>
            </a:r>
            <a:r>
              <a:rPr lang="f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-välilehteen ja selaa </a:t>
            </a:r>
            <a:r>
              <a:rPr lang="f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funktiokirjastoa</a:t>
            </a:r>
            <a:r>
              <a:rPr lang="fi"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fi" sz="1100" kern="1200" baseline="0">
                <a:solidFill>
                  <a:schemeClr val="dk1"/>
                </a:solidFill>
                <a:effectLst/>
                <a:latin typeface="Segoe UI" panose="020B0502040204020203" pitchFamily="34" charset="0"/>
                <a:ea typeface="+mn-ea"/>
                <a:cs typeface="Segoe UI" panose="020B0502040204020203" pitchFamily="34" charset="0"/>
              </a:rPr>
              <a:t>jossa funktiot on lueteltu luokittain (esimerkiksi </a:t>
            </a:r>
            <a:r>
              <a:rPr lang="fi"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Teksti</a:t>
            </a:r>
            <a:r>
              <a:rPr lang="fi"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fi"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Päivämäärä ja Aika</a:t>
            </a:r>
            <a:r>
              <a:rPr lang="fi" sz="1100" kern="1200" baseline="0">
                <a:solidFill>
                  <a:schemeClr val="dk1"/>
                </a:solidFill>
                <a:effectLst/>
                <a:latin typeface="Segoe UI" panose="020B0502040204020203" pitchFamily="34" charset="0"/>
                <a:ea typeface="+mn-ea"/>
                <a:cs typeface="Segoe UI" panose="020B0502040204020203" pitchFamily="34" charset="0"/>
              </a:rPr>
              <a:t>, jne.).</a:t>
            </a:r>
            <a:r>
              <a:rPr lang="f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f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Lisää funktio</a:t>
            </a:r>
            <a:r>
              <a:rPr lang="f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-toiminnolla voit etsiä funktioita nimen perusteella ja käynnistää ohjatun funktiotoiminnon, jolla voit luoda oman kaavan.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f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Kun aloitat funktion nimen kirjoittamisen annettuasi yhtäläisyysmerkin </a:t>
            </a:r>
            <a:r>
              <a:rPr lang="f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fi"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f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käynnistää </a:t>
            </a:r>
            <a:r>
              <a:rPr lang="f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f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-toiminnon, joka näyttää kaikki funktiot, jotka alkavat kirjoittamillasi kirjaimilla. Kun löydät haluamasi funktion, paina Sarkain-näppäintä: Excel täydentää funktion nimen automaattisesti ja lisää ensimmäisen sulkumerkin puolestasi. Se näyttää myös pakolliset ja vapaaehtoiset argumentit.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b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f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Tutustutaan nyt muutamien funktioiden rakenteeseen. </a:t>
            </a:r>
            <a:r>
              <a:rPr lang="f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SUMMA-</a:t>
            </a:r>
            <a:r>
              <a:rPr lang="fi"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 muotoillaan seuraavasti:</a:t>
            </a:r>
            <a:endParaRPr lang="en-U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1173893</xdr:colOff>
      <xdr:row>36</xdr:row>
      <xdr:rowOff>142876</xdr:rowOff>
    </xdr:from>
    <xdr:to>
      <xdr:col>1</xdr:col>
      <xdr:colOff>2945322</xdr:colOff>
      <xdr:row>39</xdr:row>
      <xdr:rowOff>161852</xdr:rowOff>
    </xdr:to>
    <xdr:pic>
      <xdr:nvPicPr>
        <xdr:cNvPr id="213" name="Kuva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xdr:blipFill>
      <xdr:spPr>
        <a:xfrm>
          <a:off x="2021618" y="7572376"/>
          <a:ext cx="1771429" cy="590476"/>
        </a:xfrm>
        <a:prstGeom prst="rect">
          <a:avLst/>
        </a:prstGeom>
      </xdr:spPr>
    </xdr:pic>
    <xdr:clientData/>
  </xdr:twoCellAnchor>
  <xdr:twoCellAnchor>
    <xdr:from>
      <xdr:col>1</xdr:col>
      <xdr:colOff>465245</xdr:colOff>
      <xdr:row>41</xdr:row>
      <xdr:rowOff>171451</xdr:rowOff>
    </xdr:from>
    <xdr:to>
      <xdr:col>1</xdr:col>
      <xdr:colOff>4343400</xdr:colOff>
      <xdr:row>51</xdr:row>
      <xdr:rowOff>150223</xdr:rowOff>
    </xdr:to>
    <xdr:grpSp>
      <xdr:nvGrpSpPr>
        <xdr:cNvPr id="214" name="Ryhmä 213">
          <a:extLst>
            <a:ext uri="{FF2B5EF4-FFF2-40B4-BE49-F238E27FC236}">
              <a16:creationId xmlns:a16="http://schemas.microsoft.com/office/drawing/2014/main" id="{FB827C73-8C3F-460A-9D51-BF988EA48D11}"/>
            </a:ext>
          </a:extLst>
        </xdr:cNvPr>
        <xdr:cNvGrpSpPr/>
      </xdr:nvGrpSpPr>
      <xdr:grpSpPr>
        <a:xfrm>
          <a:off x="1312970" y="8553451"/>
          <a:ext cx="3878155" cy="1883772"/>
          <a:chOff x="4227526" y="4314825"/>
          <a:chExt cx="3852899" cy="1883772"/>
        </a:xfrm>
      </xdr:grpSpPr>
      <xdr:sp macro="" textlink="">
        <xdr:nvSpPr>
          <xdr:cNvPr id="219" name="txt_Kaava" descr="=SUMMA(D38:D41) ">
            <a:extLst>
              <a:ext uri="{FF2B5EF4-FFF2-40B4-BE49-F238E27FC236}">
                <a16:creationId xmlns:a16="http://schemas.microsoft.com/office/drawing/2014/main" id="{7E312E8D-370B-4CB1-9C30-9E10D575E721}"/>
              </a:ext>
            </a:extLst>
          </xdr:cNvPr>
          <xdr:cNvSpPr txBox="1"/>
        </xdr:nvSpPr>
        <xdr:spPr>
          <a:xfrm>
            <a:off x="4386251" y="56673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i" sz="2000">
                <a:solidFill>
                  <a:srgbClr val="000000"/>
                </a:solidFill>
                <a:effectLst/>
                <a:latin typeface="Courier New" panose="02070309020205020404" pitchFamily="49" charset="0"/>
                <a:ea typeface="Times New Roman" panose="02020603050405020304" pitchFamily="18" charset="0"/>
              </a:rPr>
              <a:t>=</a:t>
            </a:r>
            <a:r>
              <a:rPr lang="fi-FI" sz="2000">
                <a:solidFill>
                  <a:srgbClr val="000000"/>
                </a:solidFill>
                <a:effectLst/>
                <a:latin typeface="Courier New" panose="02070309020205020404" pitchFamily="49" charset="0"/>
                <a:ea typeface="Times New Roman" panose="02020603050405020304" pitchFamily="18" charset="0"/>
              </a:rPr>
              <a:t>SUMMA</a:t>
            </a:r>
            <a:r>
              <a:rPr lang="fi" sz="2000">
                <a:solidFill>
                  <a:srgbClr val="000000"/>
                </a:solidFill>
                <a:effectLst/>
                <a:latin typeface="Courier New" panose="02070309020205020404" pitchFamily="49" charset="0"/>
                <a:ea typeface="Times New Roman" panose="02020603050405020304" pitchFamily="18" charset="0"/>
              </a:rPr>
              <a:t>(D35:D38;H:H)</a:t>
            </a:r>
            <a:endParaRPr lang="en-US" sz="2000">
              <a:effectLst/>
              <a:latin typeface="Courier New" panose="02070309020205020404" pitchFamily="49" charset="0"/>
              <a:ea typeface="Times New Roman" panose="02020603050405020304" pitchFamily="18" charset="0"/>
            </a:endParaRPr>
          </a:p>
        </xdr:txBody>
      </xdr:sp>
      <xdr:grpSp>
        <xdr:nvGrpSpPr>
          <xdr:cNvPr id="220" name="Ryhmä 219">
            <a:extLst>
              <a:ext uri="{FF2B5EF4-FFF2-40B4-BE49-F238E27FC236}">
                <a16:creationId xmlns:a16="http://schemas.microsoft.com/office/drawing/2014/main" id="{EA425C25-3538-467E-9C7D-913A4CCFBE52}"/>
              </a:ext>
            </a:extLst>
          </xdr:cNvPr>
          <xdr:cNvGrpSpPr/>
        </xdr:nvGrpSpPr>
        <xdr:grpSpPr>
          <a:xfrm>
            <a:off x="4227526" y="4314825"/>
            <a:ext cx="3852899" cy="1394627"/>
            <a:chOff x="4227526" y="4314825"/>
            <a:chExt cx="3852899" cy="1394627"/>
          </a:xfrm>
        </xdr:grpSpPr>
        <xdr:sp macro="" textlink="">
          <xdr:nvSpPr>
            <xdr:cNvPr id="221" name="KaavaAaltosuljeYlä">
              <a:extLst>
                <a:ext uri="{FF2B5EF4-FFF2-40B4-BE49-F238E27FC236}">
                  <a16:creationId xmlns:a16="http://schemas.microsoft.com/office/drawing/2014/main" id="{70C6032A-6C2C-406B-8451-B3D14C49A6BC}"/>
                </a:ext>
              </a:extLst>
            </xdr:cNvPr>
            <xdr:cNvSpPr/>
          </xdr:nvSpPr>
          <xdr:spPr>
            <a:xfrm rot="5400000">
              <a:off x="6654037"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2" name="KaavaAaltosuljeYlä">
              <a:extLst>
                <a:ext uri="{FF2B5EF4-FFF2-40B4-BE49-F238E27FC236}">
                  <a16:creationId xmlns:a16="http://schemas.microsoft.com/office/drawing/2014/main" id="{56068F5B-8EA0-44DA-8571-8698F744FFA6}"/>
                </a:ext>
              </a:extLst>
            </xdr:cNvPr>
            <xdr:cNvSpPr/>
          </xdr:nvSpPr>
          <xdr:spPr>
            <a:xfrm rot="5400000">
              <a:off x="5711076" y="4921652"/>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3" name="KaavaAaltosuljeYlä">
              <a:extLst>
                <a:ext uri="{FF2B5EF4-FFF2-40B4-BE49-F238E27FC236}">
                  <a16:creationId xmlns:a16="http://schemas.microsoft.com/office/drawing/2014/main" id="{B06AACB5-79F8-4B5A-828E-3C81B8A6126C}"/>
                </a:ext>
              </a:extLst>
            </xdr:cNvPr>
            <xdr:cNvSpPr/>
          </xdr:nvSpPr>
          <xdr:spPr>
            <a:xfrm rot="5400000">
              <a:off x="4673124" y="5065217"/>
              <a:ext cx="499277" cy="75109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4" name="txt_KaavaKuvatekstiYlä" descr="Funktion nimi&#10;">
              <a:extLst>
                <a:ext uri="{FF2B5EF4-FFF2-40B4-BE49-F238E27FC236}">
                  <a16:creationId xmlns:a16="http://schemas.microsoft.com/office/drawing/2014/main" id="{A51B4DC7-A90C-4214-A9E2-B085B4A03BC0}"/>
                </a:ext>
              </a:extLst>
            </xdr:cNvPr>
            <xdr:cNvSpPr txBox="1">
              <a:spLocks noChangeArrowheads="1"/>
            </xdr:cNvSpPr>
          </xdr:nvSpPr>
          <xdr:spPr bwMode="auto">
            <a:xfrm>
              <a:off x="4227526" y="4314825"/>
              <a:ext cx="139252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Tämä on funktion nimi.</a:t>
              </a:r>
            </a:p>
          </xdr:txBody>
        </xdr:sp>
        <xdr:sp macro="" textlink="">
          <xdr:nvSpPr>
            <xdr:cNvPr id="225" name="txt_KaavaKuvatekstiYlä" descr="Ensimmäinen argumentti. Se on melkein aina välttämätön.&#10;&#10;">
              <a:extLst>
                <a:ext uri="{FF2B5EF4-FFF2-40B4-BE49-F238E27FC236}">
                  <a16:creationId xmlns:a16="http://schemas.microsoft.com/office/drawing/2014/main" id="{1AA6C65B-1638-43C3-9BBA-D39DAF05E74C}"/>
                </a:ext>
              </a:extLst>
            </xdr:cNvPr>
            <xdr:cNvSpPr txBox="1">
              <a:spLocks noChangeArrowheads="1"/>
            </xdr:cNvSpPr>
          </xdr:nvSpPr>
          <xdr:spPr bwMode="auto">
            <a:xfrm>
              <a:off x="5688405" y="4324350"/>
              <a:ext cx="1070452"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Tämä on ensimmäinen argumentti. Se on miltei aina pakollinen.</a:t>
              </a:r>
            </a:p>
          </xdr:txBody>
        </xdr:sp>
        <xdr:sp macro="" textlink="">
          <xdr:nvSpPr>
            <xdr:cNvPr id="226" name="txt_KaavaKuvatekstiYlä" descr="Nämä ovat lisäargumentteja. Argumentit on erotettu pilkulla (,).&#10;&#10;">
              <a:extLst>
                <a:ext uri="{FF2B5EF4-FFF2-40B4-BE49-F238E27FC236}">
                  <a16:creationId xmlns:a16="http://schemas.microsoft.com/office/drawing/2014/main" id="{2E5F66AD-98E4-4B2A-B2BA-C09105B1A21B}"/>
                </a:ext>
              </a:extLst>
            </xdr:cNvPr>
            <xdr:cNvSpPr txBox="1">
              <a:spLocks noChangeArrowheads="1"/>
            </xdr:cNvSpPr>
          </xdr:nvSpPr>
          <xdr:spPr bwMode="auto">
            <a:xfrm>
              <a:off x="6802647" y="4333875"/>
              <a:ext cx="127777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Nämä ovat lisäargumentteja. Argumentit on erotettu pilkulla (;).</a:t>
              </a:r>
            </a:p>
          </xdr:txBody>
        </xdr:sp>
      </xdr:grpSp>
    </xdr:grpSp>
    <xdr:clientData/>
  </xdr:twoCellAnchor>
  <xdr:twoCellAnchor>
    <xdr:from>
      <xdr:col>0</xdr:col>
      <xdr:colOff>547558</xdr:colOff>
      <xdr:row>50</xdr:row>
      <xdr:rowOff>85726</xdr:rowOff>
    </xdr:from>
    <xdr:to>
      <xdr:col>1</xdr:col>
      <xdr:colOff>5048250</xdr:colOff>
      <xdr:row>54</xdr:row>
      <xdr:rowOff>171450</xdr:rowOff>
    </xdr:to>
    <xdr:sp macro="" textlink="">
      <xdr:nvSpPr>
        <xdr:cNvPr id="215" name="txt_vaihe" descr="Jos SUMMA-funktio osaisi puhua, se sanoisi palauttavansa solujen D38–D41-summan ja koko sarakkeen H summan. Kokeillaan nyt funktiota, joka ei edellytä yhtään argumenttia.&#10;">
          <a:extLst>
            <a:ext uri="{FF2B5EF4-FFF2-40B4-BE49-F238E27FC236}">
              <a16:creationId xmlns:a16="http://schemas.microsoft.com/office/drawing/2014/main" id="{22A1C554-76ED-4E49-A496-849BD442214B}"/>
            </a:ext>
          </a:extLst>
        </xdr:cNvPr>
        <xdr:cNvSpPr txBox="1"/>
      </xdr:nvSpPr>
      <xdr:spPr>
        <a:xfrm>
          <a:off x="547558" y="10182226"/>
          <a:ext cx="5348417" cy="847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SUMMA</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 osaisi puhua, se sanoisi palauttavansa solujen D35–D38-summan ja koko sarakkeen H summan.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Kokeillaan nyt funktiota, joka ei edellytä yhtään argumenttia.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444620</xdr:colOff>
      <xdr:row>55</xdr:row>
      <xdr:rowOff>76201</xdr:rowOff>
    </xdr:from>
    <xdr:to>
      <xdr:col>1</xdr:col>
      <xdr:colOff>4400086</xdr:colOff>
      <xdr:row>62</xdr:row>
      <xdr:rowOff>178798</xdr:rowOff>
    </xdr:to>
    <xdr:grpSp>
      <xdr:nvGrpSpPr>
        <xdr:cNvPr id="3" name="Ryhmä 2">
          <a:extLst>
            <a:ext uri="{FF2B5EF4-FFF2-40B4-BE49-F238E27FC236}">
              <a16:creationId xmlns:a16="http://schemas.microsoft.com/office/drawing/2014/main" id="{A1A853C7-B6EC-45D3-A4D6-9D928865ED9B}"/>
            </a:ext>
          </a:extLst>
        </xdr:cNvPr>
        <xdr:cNvGrpSpPr/>
      </xdr:nvGrpSpPr>
      <xdr:grpSpPr>
        <a:xfrm>
          <a:off x="1292345" y="11125201"/>
          <a:ext cx="3955466" cy="1436097"/>
          <a:chOff x="1568570" y="11125201"/>
          <a:chExt cx="3955466" cy="1436097"/>
        </a:xfrm>
      </xdr:grpSpPr>
      <xdr:sp macro="" textlink="">
        <xdr:nvSpPr>
          <xdr:cNvPr id="216" name="KaavaAaltosuljeYlä">
            <a:extLst>
              <a:ext uri="{FF2B5EF4-FFF2-40B4-BE49-F238E27FC236}">
                <a16:creationId xmlns:a16="http://schemas.microsoft.com/office/drawing/2014/main" id="{47A65F16-B2A6-46A3-B669-E6D2D5A6ECEB}"/>
              </a:ext>
            </a:extLst>
          </xdr:cNvPr>
          <xdr:cNvSpPr/>
        </xdr:nvSpPr>
        <xdr:spPr>
          <a:xfrm rot="5400000">
            <a:off x="3295810" y="10929318"/>
            <a:ext cx="499277" cy="17102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7" name="txt_Kaava" descr="=TÄMÄ.PÄIVÄ()">
            <a:extLst>
              <a:ext uri="{FF2B5EF4-FFF2-40B4-BE49-F238E27FC236}">
                <a16:creationId xmlns:a16="http://schemas.microsoft.com/office/drawing/2014/main" id="{22DC5E2D-9AE9-4EFE-B800-9356D8B70BA7}"/>
              </a:ext>
            </a:extLst>
          </xdr:cNvPr>
          <xdr:cNvSpPr txBox="1"/>
        </xdr:nvSpPr>
        <xdr:spPr>
          <a:xfrm>
            <a:off x="2469369" y="12030076"/>
            <a:ext cx="2003774"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i" sz="2000">
                <a:solidFill>
                  <a:srgbClr val="000000"/>
                </a:solidFill>
                <a:effectLst/>
                <a:latin typeface="Courier New" panose="02070309020205020404" pitchFamily="49" charset="0"/>
                <a:ea typeface="Times New Roman" panose="02020603050405020304" pitchFamily="18" charset="0"/>
              </a:rPr>
              <a:t>=TÄMÄ.PÄIVÄ()</a:t>
            </a:r>
            <a:endParaRPr lang="en-US" sz="2000">
              <a:effectLst/>
              <a:latin typeface="Courier New" panose="02070309020205020404" pitchFamily="49" charset="0"/>
              <a:ea typeface="Times New Roman" panose="02020603050405020304" pitchFamily="18" charset="0"/>
            </a:endParaRPr>
          </a:p>
        </xdr:txBody>
      </xdr:sp>
      <xdr:sp macro="" textlink="">
        <xdr:nvSpPr>
          <xdr:cNvPr id="218" name="txt_KaavaKuvatekstiYlä" descr="TÄMÄ.PÄIVÄ-funktio palauttaa tämänpäiväisen päivämäärän. Se päivittyy automaattisesti, kun Excel laskee uudelleen.&#10;&#10;">
            <a:extLst>
              <a:ext uri="{FF2B5EF4-FFF2-40B4-BE49-F238E27FC236}">
                <a16:creationId xmlns:a16="http://schemas.microsoft.com/office/drawing/2014/main" id="{52549E0D-FD3F-475B-B881-0D180B27FDC0}"/>
              </a:ext>
            </a:extLst>
          </xdr:cNvPr>
          <xdr:cNvSpPr txBox="1">
            <a:spLocks noChangeArrowheads="1"/>
          </xdr:cNvSpPr>
        </xdr:nvSpPr>
        <xdr:spPr bwMode="auto">
          <a:xfrm>
            <a:off x="1568570" y="11125201"/>
            <a:ext cx="3955466"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TÄMÄ.PÄIVÄ</a:t>
            </a:r>
            <a:r>
              <a:rPr lang="fi" sz="1100" b="1">
                <a:effectLst/>
                <a:latin typeface="Calibri" panose="020F0502020204030204" pitchFamily="34" charset="0"/>
                <a:ea typeface="Calibri" panose="020F0502020204030204" pitchFamily="34" charset="0"/>
                <a:cs typeface="Times New Roman" panose="02020603050405020304" pitchFamily="18" charset="0"/>
              </a:rPr>
              <a:t>-funktio palauttaa nykyisen päivämäärän.</a:t>
            </a:r>
            <a:r>
              <a:rPr lang="fi" sz="1100">
                <a:effectLst/>
                <a:latin typeface="Calibri" panose="020F0502020204030204" pitchFamily="34" charset="0"/>
                <a:ea typeface="Calibri" panose="020F0502020204030204" pitchFamily="34" charset="0"/>
                <a:cs typeface="Times New Roman" panose="02020603050405020304" pitchFamily="18" charset="0"/>
              </a:rPr>
              <a:t> Arvo päivitetään automaattisesti, kun </a:t>
            </a:r>
            <a:r>
              <a:rPr lang="fi" sz="1100" baseline="0">
                <a:effectLst/>
                <a:latin typeface="Calibri" panose="020F0502020204030204" pitchFamily="34" charset="0"/>
                <a:ea typeface="Calibri" panose="020F0502020204030204" pitchFamily="34" charset="0"/>
                <a:cs typeface="Times New Roman" panose="02020603050405020304" pitchFamily="18" charset="0"/>
              </a:rPr>
              <a:t>Excel laskee funktion uudelleen.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352424</xdr:rowOff>
    </xdr:from>
    <xdr:to>
      <xdr:col>1</xdr:col>
      <xdr:colOff>5229225</xdr:colOff>
      <xdr:row>21</xdr:row>
      <xdr:rowOff>149366</xdr:rowOff>
    </xdr:to>
    <xdr:grpSp>
      <xdr:nvGrpSpPr>
        <xdr:cNvPr id="232" name="Ryhmä 231">
          <a:extLst>
            <a:ext uri="{FF2B5EF4-FFF2-40B4-BE49-F238E27FC236}">
              <a16:creationId xmlns:a16="http://schemas.microsoft.com/office/drawing/2014/main" id="{7A4FA281-7222-4655-A76E-27AE33A3FF1C}"/>
            </a:ext>
          </a:extLst>
        </xdr:cNvPr>
        <xdr:cNvGrpSpPr/>
      </xdr:nvGrpSpPr>
      <xdr:grpSpPr>
        <a:xfrm>
          <a:off x="342900" y="352424"/>
          <a:ext cx="5734050" cy="4368942"/>
          <a:chOff x="323850" y="276224"/>
          <a:chExt cx="5734050" cy="4200525"/>
        </a:xfrm>
      </xdr:grpSpPr>
      <xdr:sp macro="" textlink="">
        <xdr:nvSpPr>
          <xdr:cNvPr id="233" name="txt_EsittelyTausta" descr="Tausta">
            <a:extLst>
              <a:ext uri="{FF2B5EF4-FFF2-40B4-BE49-F238E27FC236}">
                <a16:creationId xmlns:a16="http://schemas.microsoft.com/office/drawing/2014/main" id="{2E503384-DBF5-4D47-BF12-EEAC0918D4AA}"/>
              </a:ext>
            </a:extLst>
          </xdr:cNvPr>
          <xdr:cNvSpPr/>
        </xdr:nvSpPr>
        <xdr:spPr>
          <a:xfrm>
            <a:off x="323850" y="276224"/>
            <a:ext cx="5734050" cy="4200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txt_EsittelyOtsikko" descr="Funktioiden esittely">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Funktioiden esittely</a:t>
            </a:r>
          </a:p>
        </xdr:txBody>
      </xdr:sp>
      <xdr:cxnSp macro="">
        <xdr:nvCxnSpPr>
          <xdr:cNvPr id="235" name="txt_Esittelyrivi1" descr="Koristeviiva">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txt_Esittelyrivi2" descr="Koristeviiva">
            <a:extLst>
              <a:ext uri="{FF2B5EF4-FFF2-40B4-BE49-F238E27FC236}">
                <a16:creationId xmlns:a16="http://schemas.microsoft.com/office/drawing/2014/main" id="{EEEF91CB-D253-4B04-B06F-EF082C03A170}"/>
              </a:ext>
            </a:extLst>
          </xdr:cNvPr>
          <xdr:cNvCxnSpPr>
            <a:cxnSpLocks/>
          </xdr:cNvCxnSpPr>
        </xdr:nvCxnSpPr>
        <xdr:spPr>
          <a:xfrm>
            <a:off x="536578" y="36978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txt_EsittelyJohdanto" descr="Funktioiden avulla voit tehdä monia asioita, esimerkiksi suorittaa matemaattisia laskutoimituksia, etsiä arvoja ja jopa laskea päivämääriä sekä kellonaikoja. Kokeillaanpa muutamaa tapaa lisätä arvoja SUMMA-funktiolla.&#10;">
            <a:extLst>
              <a:ext uri="{FF2B5EF4-FFF2-40B4-BE49-F238E27FC236}">
                <a16:creationId xmlns:a16="http://schemas.microsoft.com/office/drawing/2014/main" id="{D14E5F97-98FC-4309-B1F6-64DC7B7C29DE}"/>
              </a:ext>
            </a:extLst>
          </xdr:cNvPr>
          <xdr:cNvSpPr txBox="1"/>
        </xdr:nvSpPr>
        <xdr:spPr>
          <a:xfrm>
            <a:off x="543088" y="976391"/>
            <a:ext cx="5251444" cy="618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Funktioiden avulla voit tehdä monia asioita, esimerkiksi suorittaa matemaattisia laskutoimituksia, etsiä arvoja ja jopa laskea päivämääriä sekä kellonaikoja. Kokeillaan nyt muutamaa tapaa laskea arvoja yhteen </a:t>
            </a:r>
            <a:r>
              <a:rPr lang="f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SUMMA</a:t>
            </a: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-funktiolla.</a:t>
            </a:r>
          </a:p>
        </xdr:txBody>
      </xdr:sp>
      <xdr:grpSp>
        <xdr:nvGrpSpPr>
          <xdr:cNvPr id="238" name="grp_Vaihe">
            <a:extLst>
              <a:ext uri="{FF2B5EF4-FFF2-40B4-BE49-F238E27FC236}">
                <a16:creationId xmlns:a16="http://schemas.microsoft.com/office/drawing/2014/main" id="{B0D2ED24-6683-4531-B8F5-0F2F4933BA4A}"/>
              </a:ext>
            </a:extLst>
          </xdr:cNvPr>
          <xdr:cNvGrpSpPr/>
        </xdr:nvGrpSpPr>
        <xdr:grpSpPr>
          <a:xfrm>
            <a:off x="542925" y="1638300"/>
            <a:ext cx="5295901" cy="652647"/>
            <a:chOff x="609600" y="7810500"/>
            <a:chExt cx="5261542" cy="652647"/>
          </a:xfrm>
        </xdr:grpSpPr>
        <xdr:sp macro="" textlink="">
          <xdr:nvSpPr>
            <xdr:cNvPr id="247" name="txt_vaihe" descr="Kirjoita Hedelmien sarakkeeseen Määrä (solu D7) =SUMMA(D3:D6) tai kirjoita =SUMMA( ja valitse kyseinen alue hiirellä, paina sitten Enter. Tämä laskee yhteen arvot soluissa D3, D4, D5 ja D6. Saamasi vastauksen pitäisi nyt olla 170.&#10;&#10;&#10;&#10;">
              <a:extLst>
                <a:ext uri="{FF2B5EF4-FFF2-40B4-BE49-F238E27FC236}">
                  <a16:creationId xmlns:a16="http://schemas.microsoft.com/office/drawing/2014/main" id="{810A5AB8-1BE7-4AA1-A49C-BD6D215DAFA4}"/>
                </a:ext>
              </a:extLst>
            </xdr:cNvPr>
            <xdr:cNvSpPr txBox="1"/>
          </xdr:nvSpPr>
          <xdr:spPr>
            <a:xfrm>
              <a:off x="1017295" y="7833408"/>
              <a:ext cx="4853847" cy="629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Kirjoita hedelmien Määrä-sarakkeeseen (solu D7)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=SUMMA(D3:D6)</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tai kirjoita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=SUMMA(</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valitse alue hiirellä ja paina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Enteriä</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Tämä laskee yhteen arvot soluista D3, D4, D5 ja D6. Tuloksen pitäisi olla 170.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shp_Vaihe" descr="1">
              <a:extLst>
                <a:ext uri="{FF2B5EF4-FFF2-40B4-BE49-F238E27FC236}">
                  <a16:creationId xmlns:a16="http://schemas.microsoft.com/office/drawing/2014/main" id="{F2FD6D3D-CB42-4E79-8228-3477BE73DC8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1</a:t>
              </a:r>
            </a:p>
          </xdr:txBody>
        </xdr:sp>
      </xdr:grpSp>
      <xdr:grpSp>
        <xdr:nvGrpSpPr>
          <xdr:cNvPr id="239" name="grp_Vaihe">
            <a:extLst>
              <a:ext uri="{FF2B5EF4-FFF2-40B4-BE49-F238E27FC236}">
                <a16:creationId xmlns:a16="http://schemas.microsoft.com/office/drawing/2014/main" id="{D760DDB7-6B91-4E00-B2BE-F1BD6817C42A}"/>
              </a:ext>
            </a:extLst>
          </xdr:cNvPr>
          <xdr:cNvGrpSpPr/>
        </xdr:nvGrpSpPr>
        <xdr:grpSpPr>
          <a:xfrm>
            <a:off x="542925" y="2234714"/>
            <a:ext cx="5400676" cy="898752"/>
            <a:chOff x="609600" y="7868751"/>
            <a:chExt cx="5365637" cy="898752"/>
          </a:xfrm>
        </xdr:grpSpPr>
        <xdr:sp macro="" textlink="">
          <xdr:nvSpPr>
            <xdr:cNvPr id="245" name="txt_vaihe" descr="Yritetään nyt automaattista summaa. Valitse keltainen solu Liha-sarakkeen alta (solu G7), siirry sitten Kaavat &gt; Automaattinen summa &gt; valitse Summa. Näet Excelin syöttävän kaavasi automaattisesti. Vahvista se painamalla Enter. Automaattinen summa -ominaisuuteen sisältyvät useimmat tavalliset funktiot.&#10;&#10;">
              <a:extLst>
                <a:ext uri="{FF2B5EF4-FFF2-40B4-BE49-F238E27FC236}">
                  <a16:creationId xmlns:a16="http://schemas.microsoft.com/office/drawing/2014/main" id="{C6CA8983-E35C-4984-9B4D-732042B193D4}"/>
                </a:ext>
              </a:extLst>
            </xdr:cNvPr>
            <xdr:cNvSpPr txBox="1"/>
          </xdr:nvSpPr>
          <xdr:spPr>
            <a:xfrm>
              <a:off x="1017295" y="7910709"/>
              <a:ext cx="4957942" cy="85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Kokeillaan nyt </a:t>
              </a:r>
              <a:r>
                <a:rPr lang="fi-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Automaattinen summa</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Valitse Liha-sarakkeen keltainen solu (G7) ja valitse sitten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Kaavat</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Automaattinen summa</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SUMMA</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Näet, että Excel lisää kaavan automaattisesti puolestasi. Vahvista se painamalla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Enteriä</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Automaattinen summa</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-toiminto sisältää kaikki yleisimmät funktiot.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shp_Vaihe" descr="2">
              <a:extLst>
                <a:ext uri="{FF2B5EF4-FFF2-40B4-BE49-F238E27FC236}">
                  <a16:creationId xmlns:a16="http://schemas.microsoft.com/office/drawing/2014/main" id="{09967B0C-29E8-4781-A6FA-F5CB00C8AEBC}"/>
                </a:ext>
              </a:extLst>
            </xdr:cNvPr>
            <xdr:cNvSpPr/>
          </xdr:nvSpPr>
          <xdr:spPr>
            <a:xfrm>
              <a:off x="609600" y="7868751"/>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2</a:t>
              </a:r>
            </a:p>
          </xdr:txBody>
        </xdr:sp>
      </xdr:grpSp>
      <xdr:grpSp>
        <xdr:nvGrpSpPr>
          <xdr:cNvPr id="240" name="Ryhmä 239">
            <a:extLst>
              <a:ext uri="{FF2B5EF4-FFF2-40B4-BE49-F238E27FC236}">
                <a16:creationId xmlns:a16="http://schemas.microsoft.com/office/drawing/2014/main" id="{DCC331A5-B81B-407D-A604-3A6691EE3721}"/>
              </a:ext>
            </a:extLst>
          </xdr:cNvPr>
          <xdr:cNvGrpSpPr/>
        </xdr:nvGrpSpPr>
        <xdr:grpSpPr>
          <a:xfrm>
            <a:off x="542925" y="3069362"/>
            <a:ext cx="5245540" cy="720769"/>
            <a:chOff x="561975" y="2878862"/>
            <a:chExt cx="5245540" cy="720769"/>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2916119"/>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3</a:t>
              </a:r>
            </a:p>
          </xdr:txBody>
        </xdr:sp>
        <xdr:sp macro="" textlink="">
          <xdr:nvSpPr>
            <xdr:cNvPr id="242" name="Vaihe" descr="Tässä on näppärä näppäinoikotie. Valitse solu D15, paina sitten Alt = ja sitten Enter. Tämä syöttää automaattisesti SUMMA-funktion.&#10;">
              <a:extLst>
                <a:ext uri="{FF2B5EF4-FFF2-40B4-BE49-F238E27FC236}">
                  <a16:creationId xmlns:a16="http://schemas.microsoft.com/office/drawing/2014/main" id="{560D1E18-37A7-48F2-AA0C-0AF6088AF0AB}"/>
                </a:ext>
              </a:extLst>
            </xdr:cNvPr>
            <xdr:cNvSpPr txBox="1"/>
          </xdr:nvSpPr>
          <xdr:spPr>
            <a:xfrm>
              <a:off x="987453" y="2878862"/>
              <a:ext cx="3898872" cy="720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Tässä on kätevä pikanäppäinkomento. Valitse solu D15, paina ja paina sitten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Enteriä</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Tämä lisää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SUMMA</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-funktion automaattisesti.</a:t>
              </a:r>
            </a:p>
          </xdr:txBody>
        </xdr:sp>
        <xdr:sp macro="" textlink="">
          <xdr:nvSpPr>
            <xdr:cNvPr id="243" name="Yhtäläisyysmerkin näppäin" descr="Yhtäläisyysmerkin näppäin">
              <a:extLst>
                <a:ext uri="{FF2B5EF4-FFF2-40B4-BE49-F238E27FC236}">
                  <a16:creationId xmlns:a16="http://schemas.microsoft.com/office/drawing/2014/main" id="{CF33041B-BB98-41EE-BDDE-38D58DF9865E}"/>
                </a:ext>
              </a:extLst>
            </xdr:cNvPr>
            <xdr:cNvSpPr/>
          </xdr:nvSpPr>
          <xdr:spPr>
            <a:xfrm>
              <a:off x="5384930" y="2983790"/>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44" name="Alt-näppäin" descr="Alt-näppäin">
              <a:extLst>
                <a:ext uri="{FF2B5EF4-FFF2-40B4-BE49-F238E27FC236}">
                  <a16:creationId xmlns:a16="http://schemas.microsoft.com/office/drawing/2014/main" id="{0BFE17A4-7B91-43C3-90BB-12A4D5132A91}"/>
                </a:ext>
              </a:extLst>
            </xdr:cNvPr>
            <xdr:cNvSpPr/>
          </xdr:nvSpPr>
          <xdr:spPr>
            <a:xfrm>
              <a:off x="4893114" y="2983790"/>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clientData/>
  </xdr:twoCellAnchor>
  <xdr:twoCellAnchor>
    <xdr:from>
      <xdr:col>0</xdr:col>
      <xdr:colOff>647700</xdr:colOff>
      <xdr:row>18</xdr:row>
      <xdr:rowOff>85726</xdr:rowOff>
    </xdr:from>
    <xdr:to>
      <xdr:col>1</xdr:col>
      <xdr:colOff>2523042</xdr:colOff>
      <xdr:row>21</xdr:row>
      <xdr:rowOff>45150</xdr:rowOff>
    </xdr:to>
    <xdr:sp macro="" textlink="">
      <xdr:nvSpPr>
        <xdr:cNvPr id="249" name="Lisätiedot-painike" descr="Hae lisätietoja">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4086226"/>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i" sz="1200">
              <a:solidFill>
                <a:srgbClr val="0B744D"/>
              </a:solidFill>
              <a:latin typeface="Segoe UI" pitchFamily="34" charset="0"/>
              <a:ea typeface="Segoe UI" pitchFamily="34" charset="0"/>
              <a:cs typeface="Segoe UI" pitchFamily="34" charset="0"/>
            </a:rPr>
            <a:t>Hae lisätietoja</a:t>
          </a:r>
        </a:p>
      </xdr:txBody>
    </xdr:sp>
    <xdr:clientData/>
  </xdr:twoCellAnchor>
  <xdr:twoCellAnchor>
    <xdr:from>
      <xdr:col>1</xdr:col>
      <xdr:colOff>3533774</xdr:colOff>
      <xdr:row>18</xdr:row>
      <xdr:rowOff>85726</xdr:rowOff>
    </xdr:from>
    <xdr:to>
      <xdr:col>1</xdr:col>
      <xdr:colOff>4973774</xdr:colOff>
      <xdr:row>20</xdr:row>
      <xdr:rowOff>49625</xdr:rowOff>
    </xdr:to>
    <xdr:sp macro="" textlink="">
      <xdr:nvSpPr>
        <xdr:cNvPr id="250" name="Seuraava painike" descr="Seuraava vaihe -painike, hyperlinkki seuraavaan taulukkoon">
          <a:hlinkClick xmlns:r="http://schemas.openxmlformats.org/officeDocument/2006/relationships" r:id="rId2" tooltip="Voit siirtyä seuraavaan laskentataulukkoon napsauttamalla tätä"/>
          <a:extLst>
            <a:ext uri="{FF2B5EF4-FFF2-40B4-BE49-F238E27FC236}">
              <a16:creationId xmlns:a16="http://schemas.microsoft.com/office/drawing/2014/main" id="{08AAD723-1A75-444B-BF90-661FB4EE2F13}"/>
            </a:ext>
          </a:extLst>
        </xdr:cNvPr>
        <xdr:cNvSpPr/>
      </xdr:nvSpPr>
      <xdr:spPr>
        <a:xfrm>
          <a:off x="4381499" y="4086226"/>
          <a:ext cx="1440000"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 vaihe</a:t>
          </a:r>
        </a:p>
      </xdr:txBody>
    </xdr:sp>
    <xdr:clientData/>
  </xdr:twoCellAnchor>
</xdr:wsDr>
</file>

<file path=xl/drawings/drawing412.xml><?xml version="1.0" encoding="utf-8"?>
<xdr:wsDr xmlns:xdr="http://schemas.openxmlformats.org/drawingml/2006/spreadsheetDrawing" xmlns:a="http://schemas.openxmlformats.org/drawingml/2006/main">
  <xdr:twoCellAnchor editAs="oneCell">
    <xdr:from>
      <xdr:col>5</xdr:col>
      <xdr:colOff>752477</xdr:colOff>
      <xdr:row>15</xdr:row>
      <xdr:rowOff>9525</xdr:rowOff>
    </xdr:from>
    <xdr:to>
      <xdr:col>9</xdr:col>
      <xdr:colOff>371475</xdr:colOff>
      <xdr:row>24</xdr:row>
      <xdr:rowOff>123825</xdr:rowOff>
    </xdr:to>
    <xdr:grpSp>
      <xdr:nvGrpSpPr>
        <xdr:cNvPr id="50" name="Ryhmä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9258302" y="3438525"/>
          <a:ext cx="2781298" cy="1828800"/>
          <a:chOff x="9048750" y="3743325"/>
          <a:chExt cx="2909468" cy="1828800"/>
        </a:xfrm>
      </xdr:grpSpPr>
      <xdr:sp macro="" textlink="">
        <xdr:nvSpPr>
          <xdr:cNvPr id="51" name="Vaihe"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2309576" cy="166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panose="020B0502040204020203" pitchFamily="34" charset="0"/>
              </a:rPr>
              <a:t>LISÄOPPIA</a:t>
            </a:r>
          </a:p>
          <a:p>
            <a:pPr lvl="0" rtl="0">
              <a:defRPr/>
            </a:pPr>
            <a:r>
              <a:rPr lang="fi" sz="1100"/>
              <a:t>Kokeile tässä</a:t>
            </a:r>
            <a:r>
              <a:rPr lang="fi" sz="1100" baseline="0"/>
              <a:t> </a:t>
            </a:r>
            <a:r>
              <a:rPr lang="fi" sz="1100" b="1"/>
              <a:t> MEDIAANI- </a:t>
            </a:r>
            <a:r>
              <a:rPr lang="fi" sz="1100" b="0"/>
              <a:t>tai</a:t>
            </a:r>
            <a:r>
              <a:rPr lang="fi" sz="1100" b="1"/>
              <a:t> MOODI</a:t>
            </a:r>
            <a:r>
              <a:rPr lang="fi" sz="1100"/>
              <a:t>-funktiota.</a:t>
            </a:r>
            <a:r>
              <a:rPr lang="fi" sz="1100" baseline="0"/>
              <a:t> </a:t>
            </a:r>
          </a:p>
          <a:p>
            <a:pPr lvl="0" rtl="0">
              <a:defRPr/>
            </a:pPr>
            <a:endParaRPr lang="en-US" sz="1100" baseline="0"/>
          </a:p>
          <a:p>
            <a:pPr lvl="0" rtl="0">
              <a:defRPr/>
            </a:pPr>
            <a:r>
              <a:rPr lang="fi" sz="1100" b="1" baseline="0"/>
              <a:t>MEDIAANI</a:t>
            </a:r>
            <a:r>
              <a:rPr lang="fi" sz="1100" baseline="0"/>
              <a:t> antaa sinulle joukon keskimmäisen arvon, kun taas </a:t>
            </a:r>
          </a:p>
          <a:p>
            <a:pPr lvl="0" rtl="0">
              <a:defRPr/>
            </a:pPr>
            <a:r>
              <a:rPr lang="fi" sz="1100" b="1" baseline="0"/>
              <a:t>MOODI</a:t>
            </a:r>
            <a:r>
              <a:rPr lang="fi" sz="1100" baseline="0"/>
              <a:t> antaa useimmin esiintyvän arvon.</a:t>
            </a:r>
            <a:endParaRPr lang="en-US" sz="1100"/>
          </a:p>
        </xdr:txBody>
      </xdr:sp>
      <xdr:pic>
        <xdr:nvPicPr>
          <xdr:cNvPr id="52" name="Lisäoppinauha" descr="Koristenauha">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Lisäoppinuoli" descr="Nuoli">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EdellinenPainike" descr="Palaa edelliseen laskentataulukkoon">
          <a:hlinkClick xmlns:r="http://schemas.openxmlformats.org/officeDocument/2006/relationships" r:id="rId3" tooltip="Voit siirtyä edelliseen laskentataulukkoon napsauttamalla tätä"/>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Edellinen</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SeuraavaPainike" descr="Jatka seuraavaan laskentataulukkoon">
          <a:hlinkClick xmlns:r="http://schemas.openxmlformats.org/officeDocument/2006/relationships" r:id="rId4" tooltip="Voit siirtyä seuraavaan laskentataulukkoon napsauttamalla tätä"/>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a:t>
          </a:r>
        </a:p>
      </xdr:txBody>
    </xdr:sp>
    <xdr:clientData/>
  </xdr:twoCellAnchor>
  <xdr:twoCellAnchor>
    <xdr:from>
      <xdr:col>0</xdr:col>
      <xdr:colOff>323850</xdr:colOff>
      <xdr:row>16</xdr:row>
      <xdr:rowOff>161926</xdr:rowOff>
    </xdr:from>
    <xdr:to>
      <xdr:col>1</xdr:col>
      <xdr:colOff>5172075</xdr:colOff>
      <xdr:row>29</xdr:row>
      <xdr:rowOff>85725</xdr:rowOff>
    </xdr:to>
    <xdr:grpSp>
      <xdr:nvGrpSpPr>
        <xdr:cNvPr id="3" name="Ryhmä 2">
          <a:extLst>
            <a:ext uri="{FF2B5EF4-FFF2-40B4-BE49-F238E27FC236}">
              <a16:creationId xmlns:a16="http://schemas.microsoft.com/office/drawing/2014/main" id="{34477964-9438-41C6-89D0-AF7334519BC2}"/>
            </a:ext>
          </a:extLst>
        </xdr:cNvPr>
        <xdr:cNvGrpSpPr/>
      </xdr:nvGrpSpPr>
      <xdr:grpSpPr>
        <a:xfrm>
          <a:off x="323850" y="3781426"/>
          <a:ext cx="5695950" cy="2400299"/>
          <a:chOff x="323850" y="3781426"/>
          <a:chExt cx="5695950" cy="2400299"/>
        </a:xfrm>
      </xdr:grpSpPr>
      <xdr:sp macro="" textlink="">
        <xdr:nvSpPr>
          <xdr:cNvPr id="62" name="Suorakulmio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63" name="Vaihe" descr="Lisää tietoja verkossa&#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Lisää tietoja verkossa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Suora yhdysviiva 63" descr="Koristeviiva">
            <a:extLst>
              <a:ext uri="{FF2B5EF4-FFF2-40B4-BE49-F238E27FC236}">
                <a16:creationId xmlns:a16="http://schemas.microsoft.com/office/drawing/2014/main" id="{78F5D1BC-989A-47DA-B5D1-2BEA7D8D2D8A}"/>
              </a:ext>
            </a:extLst>
          </xdr:cNvPr>
          <xdr:cNvCxnSpPr>
            <a:cxnSpLocks/>
          </xdr:cNvCxnSpPr>
        </xdr:nvCxnSpPr>
        <xdr:spPr>
          <a:xfrm>
            <a:off x="557084" y="43271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Suora yhdysviiva 64" descr="Koristeviiva">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19</xdr:row>
      <xdr:rowOff>188044</xdr:rowOff>
    </xdr:from>
    <xdr:to>
      <xdr:col>1</xdr:col>
      <xdr:colOff>2552700</xdr:colOff>
      <xdr:row>21</xdr:row>
      <xdr:rowOff>166123</xdr:rowOff>
    </xdr:to>
    <xdr:grpSp>
      <xdr:nvGrpSpPr>
        <xdr:cNvPr id="4" name="Ryhmä 3">
          <a:extLst>
            <a:ext uri="{FF2B5EF4-FFF2-40B4-BE49-F238E27FC236}">
              <a16:creationId xmlns:a16="http://schemas.microsoft.com/office/drawing/2014/main" id="{2A2F1EF0-54C4-4E96-96D9-0F415372CF05}"/>
            </a:ext>
          </a:extLst>
        </xdr:cNvPr>
        <xdr:cNvGrpSpPr/>
      </xdr:nvGrpSpPr>
      <xdr:grpSpPr>
        <a:xfrm>
          <a:off x="533831" y="4379044"/>
          <a:ext cx="2866594" cy="359079"/>
          <a:chOff x="533831" y="4331419"/>
          <a:chExt cx="2866594" cy="359079"/>
        </a:xfrm>
      </xdr:grpSpPr>
      <xdr:sp macro="" textlink="">
        <xdr:nvSpPr>
          <xdr:cNvPr id="66" name="Vaihe" descr="Kaikki KESKIARVO-funktiosta, hyperlinkki verkkoon&#10;&#10;">
            <a:hlinkClick xmlns:r="http://schemas.openxmlformats.org/officeDocument/2006/relationships" r:id="rId5" tooltip="Jos haluat lukea verkosta lisätietoja KESKIARVO-funktiosta, valitse tämä"/>
            <a:extLst>
              <a:ext uri="{FF2B5EF4-FFF2-40B4-BE49-F238E27FC236}">
                <a16:creationId xmlns:a16="http://schemas.microsoft.com/office/drawing/2014/main" id="{8B6EBA78-A2A3-48B8-B201-71B7C5D097B9}"/>
              </a:ext>
            </a:extLst>
          </xdr:cNvPr>
          <xdr:cNvSpPr txBox="1"/>
        </xdr:nvSpPr>
        <xdr:spPr>
          <a:xfrm>
            <a:off x="999016" y="44057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KESKIARVO</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pic>
        <xdr:nvPicPr>
          <xdr:cNvPr id="67" name="Grafiikka 22" descr="Nuoli">
            <a:hlinkClick xmlns:r="http://schemas.openxmlformats.org/officeDocument/2006/relationships" r:id="rId5" tooltip="Jos haluat lukea lisätietoja verkosta, valitse tämä"/>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21</xdr:row>
      <xdr:rowOff>181485</xdr:rowOff>
    </xdr:from>
    <xdr:to>
      <xdr:col>1</xdr:col>
      <xdr:colOff>2581275</xdr:colOff>
      <xdr:row>23</xdr:row>
      <xdr:rowOff>164874</xdr:rowOff>
    </xdr:to>
    <xdr:grpSp>
      <xdr:nvGrpSpPr>
        <xdr:cNvPr id="5" name="Ryhmä 4">
          <a:extLst>
            <a:ext uri="{FF2B5EF4-FFF2-40B4-BE49-F238E27FC236}">
              <a16:creationId xmlns:a16="http://schemas.microsoft.com/office/drawing/2014/main" id="{8070DC97-C65B-4D56-B70E-5A742EA38D3C}"/>
            </a:ext>
          </a:extLst>
        </xdr:cNvPr>
        <xdr:cNvGrpSpPr/>
      </xdr:nvGrpSpPr>
      <xdr:grpSpPr>
        <a:xfrm>
          <a:off x="533831" y="4753485"/>
          <a:ext cx="2895169" cy="364389"/>
          <a:chOff x="533831" y="4705860"/>
          <a:chExt cx="2895169" cy="364389"/>
        </a:xfrm>
      </xdr:grpSpPr>
      <xdr:sp macro="" textlink="">
        <xdr:nvSpPr>
          <xdr:cNvPr id="68" name="Vaihe" descr="Kaikki LASKE-funktiosta, hyperlinkki verkkoon&#10;">
            <a:hlinkClick xmlns:r="http://schemas.openxmlformats.org/officeDocument/2006/relationships" r:id="rId8" tooltip="Jos haluat lukea lisätietoja MEDIAANI-funktiosta verkosta, valitse tämä"/>
            <a:extLst>
              <a:ext uri="{FF2B5EF4-FFF2-40B4-BE49-F238E27FC236}">
                <a16:creationId xmlns:a16="http://schemas.microsoft.com/office/drawing/2014/main" id="{BA81DE9B-3E7D-4972-B9DA-B32D9B84A7B0}"/>
              </a:ext>
            </a:extLst>
          </xdr:cNvPr>
          <xdr:cNvSpPr txBox="1"/>
        </xdr:nvSpPr>
        <xdr:spPr>
          <a:xfrm>
            <a:off x="999016" y="480271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MEDIAANI</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pic>
        <xdr:nvPicPr>
          <xdr:cNvPr id="69" name="Grafiikka 22" descr="Nuoli">
            <a:hlinkClick xmlns:r="http://schemas.openxmlformats.org/officeDocument/2006/relationships" r:id="rId8" tooltip="Jos haluat lukea lisätietoja verkosta, valitse tämä"/>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24</xdr:row>
      <xdr:rowOff>4648</xdr:rowOff>
    </xdr:from>
    <xdr:to>
      <xdr:col>1</xdr:col>
      <xdr:colOff>2155460</xdr:colOff>
      <xdr:row>25</xdr:row>
      <xdr:rowOff>173227</xdr:rowOff>
    </xdr:to>
    <xdr:grpSp>
      <xdr:nvGrpSpPr>
        <xdr:cNvPr id="6" name="Ryhmä 5">
          <a:extLst>
            <a:ext uri="{FF2B5EF4-FFF2-40B4-BE49-F238E27FC236}">
              <a16:creationId xmlns:a16="http://schemas.microsoft.com/office/drawing/2014/main" id="{3CA2605E-542A-4852-9719-D7B97D165AA8}"/>
            </a:ext>
          </a:extLst>
        </xdr:cNvPr>
        <xdr:cNvGrpSpPr/>
      </xdr:nvGrpSpPr>
      <xdr:grpSpPr>
        <a:xfrm>
          <a:off x="533831" y="5148148"/>
          <a:ext cx="2469354" cy="359079"/>
          <a:chOff x="533831" y="5100523"/>
          <a:chExt cx="2469354" cy="359079"/>
        </a:xfrm>
      </xdr:grpSpPr>
      <xdr:sp macro="" textlink="">
        <xdr:nvSpPr>
          <xdr:cNvPr id="70" name="Vaihe" descr="Excelin käyttö laskimena, hyperlinkki verkkoon&#10;">
            <a:hlinkClick xmlns:r="http://schemas.openxmlformats.org/officeDocument/2006/relationships" r:id="rId9" tooltip="Jos haluat lukea lisätietoja MOODI-funktiosta verkosta, valitse tämä"/>
            <a:extLst>
              <a:ext uri="{FF2B5EF4-FFF2-40B4-BE49-F238E27FC236}">
                <a16:creationId xmlns:a16="http://schemas.microsoft.com/office/drawing/2014/main" id="{D8C06581-85B1-48B2-9903-8FE135F6657E}"/>
              </a:ext>
            </a:extLst>
          </xdr:cNvPr>
          <xdr:cNvSpPr txBox="1"/>
        </xdr:nvSpPr>
        <xdr:spPr>
          <a:xfrm>
            <a:off x="999016" y="5196474"/>
            <a:ext cx="200416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MOODI</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pic>
        <xdr:nvPicPr>
          <xdr:cNvPr id="71" name="Grafiikka 70" descr="Nuoli">
            <a:hlinkClick xmlns:r="http://schemas.openxmlformats.org/officeDocument/2006/relationships" r:id="rId9" tooltip="Jos haluat lukea lisätietoja verkosta, valitse tämä"/>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26</xdr:row>
      <xdr:rowOff>13003</xdr:rowOff>
    </xdr:from>
    <xdr:to>
      <xdr:col>1</xdr:col>
      <xdr:colOff>2867025</xdr:colOff>
      <xdr:row>27</xdr:row>
      <xdr:rowOff>186892</xdr:rowOff>
    </xdr:to>
    <xdr:grpSp>
      <xdr:nvGrpSpPr>
        <xdr:cNvPr id="7" name="Ryhmä 6">
          <a:extLst>
            <a:ext uri="{FF2B5EF4-FFF2-40B4-BE49-F238E27FC236}">
              <a16:creationId xmlns:a16="http://schemas.microsoft.com/office/drawing/2014/main" id="{73707755-F600-4512-81C1-EB2BE159BA8A}"/>
            </a:ext>
          </a:extLst>
        </xdr:cNvPr>
        <xdr:cNvGrpSpPr/>
      </xdr:nvGrpSpPr>
      <xdr:grpSpPr>
        <a:xfrm>
          <a:off x="546440" y="5537503"/>
          <a:ext cx="3168310" cy="364389"/>
          <a:chOff x="546440" y="5489878"/>
          <a:chExt cx="3168310" cy="364389"/>
        </a:xfrm>
      </xdr:grpSpPr>
      <xdr:sp macro="" textlink="">
        <xdr:nvSpPr>
          <xdr:cNvPr id="72" name="Vaihe" descr="Maksuton Excel-koulutus verkossa, hyperlinkki verkkoon&#10;">
            <a:hlinkClick xmlns:r="http://schemas.openxmlformats.org/officeDocument/2006/relationships" r:id="rId10" tooltip="Jos haluat lukea lisätietoja maksuttomasta Excel-koulutuksesta verkosta, valitse tämä"/>
            <a:extLst>
              <a:ext uri="{FF2B5EF4-FFF2-40B4-BE49-F238E27FC236}">
                <a16:creationId xmlns:a16="http://schemas.microsoft.com/office/drawing/2014/main" id="{C58EAA90-3FBF-49C2-82FA-21634FD8AC83}"/>
              </a:ext>
            </a:extLst>
          </xdr:cNvPr>
          <xdr:cNvSpPr txBox="1"/>
        </xdr:nvSpPr>
        <xdr:spPr>
          <a:xfrm>
            <a:off x="1011624" y="5569557"/>
            <a:ext cx="27031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Maksuton Excel-koulutus verkossa</a:t>
            </a:r>
          </a:p>
        </xdr:txBody>
      </xdr:sp>
      <xdr:pic>
        <xdr:nvPicPr>
          <xdr:cNvPr id="73" name="Grafiikka 22" descr="Nuoli">
            <a:hlinkClick xmlns:r="http://schemas.openxmlformats.org/officeDocument/2006/relationships" r:id="rId10" tooltip="Jos haluat lukea lisätietoja verkosta, valitse tämä"/>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352425</xdr:rowOff>
    </xdr:from>
    <xdr:to>
      <xdr:col>1</xdr:col>
      <xdr:colOff>5162550</xdr:colOff>
      <xdr:row>16</xdr:row>
      <xdr:rowOff>47625</xdr:rowOff>
    </xdr:to>
    <xdr:grpSp>
      <xdr:nvGrpSpPr>
        <xdr:cNvPr id="2" name="Ryhmä 1">
          <a:extLst>
            <a:ext uri="{FF2B5EF4-FFF2-40B4-BE49-F238E27FC236}">
              <a16:creationId xmlns:a16="http://schemas.microsoft.com/office/drawing/2014/main" id="{33E5237C-83C3-4564-93AA-DF5775431276}"/>
            </a:ext>
          </a:extLst>
        </xdr:cNvPr>
        <xdr:cNvGrpSpPr/>
      </xdr:nvGrpSpPr>
      <xdr:grpSpPr>
        <a:xfrm>
          <a:off x="333375" y="352425"/>
          <a:ext cx="5676900" cy="3314700"/>
          <a:chOff x="333375" y="352425"/>
          <a:chExt cx="5676900" cy="3314700"/>
        </a:xfrm>
      </xdr:grpSpPr>
      <xdr:sp macro="" textlink="">
        <xdr:nvSpPr>
          <xdr:cNvPr id="54" name="Tausta" descr="Tausta">
            <a:extLst>
              <a:ext uri="{FF2B5EF4-FFF2-40B4-BE49-F238E27FC236}">
                <a16:creationId xmlns:a16="http://schemas.microsoft.com/office/drawing/2014/main" id="{946CF461-EAD5-42C2-9617-11F5AB31034E}"/>
              </a:ext>
            </a:extLst>
          </xdr:cNvPr>
          <xdr:cNvSpPr/>
        </xdr:nvSpPr>
        <xdr:spPr>
          <a:xfrm>
            <a:off x="333375" y="352425"/>
            <a:ext cx="5676900" cy="3314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Alareunan viiva" descr="Koristeviiva">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Vaihe" descr="KESKIARVO- ja LASKE-funktiot">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1200">
                <a:solidFill>
                  <a:srgbClr val="3B3838"/>
                </a:solidFill>
                <a:effectLst/>
                <a:latin typeface="Segoe UI Light" panose="020B0502040204020203" pitchFamily="34" charset="0"/>
                <a:ea typeface="+mn-ea"/>
                <a:cs typeface="Segoe UI Light" panose="020B0502040204020203" pitchFamily="34" charset="0"/>
              </a:rPr>
              <a:t>KESKIARVO-funktio</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sp macro="" textlink="">
        <xdr:nvSpPr>
          <xdr:cNvPr id="60" name="Johdanto yhteenlaskuun"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kern="1200">
                <a:solidFill>
                  <a:schemeClr val="dk1"/>
                </a:solidFill>
                <a:latin typeface="Segoe UI" panose="020B0502040204020203" pitchFamily="34" charset="0"/>
                <a:ea typeface="+mn-ea"/>
                <a:cs typeface="Segoe UI" panose="020B0502040204020203" pitchFamily="34" charset="0"/>
              </a:rPr>
              <a:t>Käytä </a:t>
            </a:r>
            <a:r>
              <a:rPr lang="fi" sz="1100" b="1" kern="1200">
                <a:solidFill>
                  <a:schemeClr val="tx1">
                    <a:lumMod val="75000"/>
                    <a:lumOff val="25000"/>
                  </a:schemeClr>
                </a:solidFill>
                <a:latin typeface="Segoe UI" panose="020B0502040204020203" pitchFamily="34" charset="0"/>
                <a:ea typeface="+mn-ea"/>
                <a:cs typeface="Segoe UI" panose="020B0502040204020203" pitchFamily="34" charset="0"/>
              </a:rPr>
              <a:t>KESKIARVO</a:t>
            </a:r>
            <a:r>
              <a:rPr lang="fi" sz="1100" kern="1200">
                <a:solidFill>
                  <a:schemeClr val="dk1"/>
                </a:solidFill>
                <a:latin typeface="Segoe UI" panose="020B0502040204020203" pitchFamily="34" charset="0"/>
                <a:ea typeface="+mn-ea"/>
                <a:cs typeface="Segoe UI" panose="020B0502040204020203" pitchFamily="34" charset="0"/>
              </a:rPr>
              <a:t>-funktiota laskeaksesi solualueen lukujen keskiarvon.</a:t>
            </a:r>
          </a:p>
        </xdr:txBody>
      </xdr:sp>
      <xdr:cxnSp macro="">
        <xdr:nvCxnSpPr>
          <xdr:cNvPr id="74" name="Suora yhdysviiva 73" descr="Koristeviiva">
            <a:extLst>
              <a:ext uri="{FF2B5EF4-FFF2-40B4-BE49-F238E27FC236}">
                <a16:creationId xmlns:a16="http://schemas.microsoft.com/office/drawing/2014/main" id="{EB69A890-AAA0-4D33-8A35-FC1FB4FFC831}"/>
              </a:ext>
            </a:extLst>
          </xdr:cNvPr>
          <xdr:cNvCxnSpPr>
            <a:cxnSpLocks/>
          </xdr:cNvCxnSpPr>
        </xdr:nvCxnSpPr>
        <xdr:spPr>
          <a:xfrm>
            <a:off x="561975" y="30289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grp_Vaihe">
            <a:extLst>
              <a:ext uri="{FF2B5EF4-FFF2-40B4-BE49-F238E27FC236}">
                <a16:creationId xmlns:a16="http://schemas.microsoft.com/office/drawing/2014/main" id="{337393F7-B1CB-40BB-9DB6-BE20F8463B0C}"/>
              </a:ext>
            </a:extLst>
          </xdr:cNvPr>
          <xdr:cNvGrpSpPr/>
        </xdr:nvGrpSpPr>
        <xdr:grpSpPr>
          <a:xfrm>
            <a:off x="542930" y="1228725"/>
            <a:ext cx="5236919" cy="593022"/>
            <a:chOff x="263059" y="1752333"/>
            <a:chExt cx="5245171" cy="603875"/>
          </a:xfrm>
        </xdr:grpSpPr>
        <xdr:sp macro="" textlink="">
          <xdr:nvSpPr>
            <xdr:cNvPr id="76" name="Vaihe" descr="Napsauta solua D7 ja lisää sitten KESKIARVO-funktio ohjatulla automaattisummatoiminnolla.&#10;">
              <a:extLst>
                <a:ext uri="{FF2B5EF4-FFF2-40B4-BE49-F238E27FC236}">
                  <a16:creationId xmlns:a16="http://schemas.microsoft.com/office/drawing/2014/main" id="{6F13119C-6E3E-4C36-B32B-49490A490EF6}"/>
                </a:ext>
              </a:extLst>
            </xdr:cNvPr>
            <xdr:cNvSpPr txBox="1"/>
          </xdr:nvSpPr>
          <xdr:spPr>
            <a:xfrm>
              <a:off x="698714"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Napsauta solua D7 ja käytä sitten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Automaattinen summa</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-funktiota lisätäksesi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KESKIARVO</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-funktion.</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1</a:t>
              </a:r>
            </a:p>
          </xdr:txBody>
        </xdr:sp>
      </xdr:grpSp>
      <xdr:grpSp>
        <xdr:nvGrpSpPr>
          <xdr:cNvPr id="78" name="grp_Vaihe">
            <a:extLst>
              <a:ext uri="{FF2B5EF4-FFF2-40B4-BE49-F238E27FC236}">
                <a16:creationId xmlns:a16="http://schemas.microsoft.com/office/drawing/2014/main" id="{09C24E64-BB63-463B-8648-CD8E2595E290}"/>
              </a:ext>
            </a:extLst>
          </xdr:cNvPr>
          <xdr:cNvGrpSpPr/>
        </xdr:nvGrpSpPr>
        <xdr:grpSpPr>
          <a:xfrm>
            <a:off x="533405" y="1824047"/>
            <a:ext cx="5246444" cy="554931"/>
            <a:chOff x="145889" y="1042131"/>
            <a:chExt cx="5254711" cy="565087"/>
          </a:xfrm>
        </xdr:grpSpPr>
        <xdr:sp macro="" textlink="">
          <xdr:nvSpPr>
            <xdr:cNvPr id="79" name="Vaihe" descr="Napsauta nyt solua G7 ja lisää LASKE-funktio kirjoittamalla itse =LASKE(D3:D6).&#10;">
              <a:extLst>
                <a:ext uri="{FF2B5EF4-FFF2-40B4-BE49-F238E27FC236}">
                  <a16:creationId xmlns:a16="http://schemas.microsoft.com/office/drawing/2014/main" id="{2BDCA942-D2F9-4CA9-AA98-7ADE8728D2B6}"/>
                </a:ext>
              </a:extLst>
            </xdr:cNvPr>
            <xdr:cNvSpPr txBox="1"/>
          </xdr:nvSpPr>
          <xdr:spPr>
            <a:xfrm>
              <a:off x="591084" y="1045832"/>
              <a:ext cx="4809516" cy="561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Napsauta nyt solua G7 ja lisää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KESKIARVO</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 kirjoittamalla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=KESKIARVO(G3:G6).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0421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2</a:t>
              </a:r>
            </a:p>
          </xdr:txBody>
        </xdr:sp>
      </xdr:grpSp>
      <xdr:grpSp>
        <xdr:nvGrpSpPr>
          <xdr:cNvPr id="81" name="grp_Vaihe">
            <a:extLst>
              <a:ext uri="{FF2B5EF4-FFF2-40B4-BE49-F238E27FC236}">
                <a16:creationId xmlns:a16="http://schemas.microsoft.com/office/drawing/2014/main" id="{AA044558-54FF-4FC4-BA5E-52BCE7820723}"/>
              </a:ext>
            </a:extLst>
          </xdr:cNvPr>
          <xdr:cNvGrpSpPr/>
        </xdr:nvGrpSpPr>
        <xdr:grpSpPr>
          <a:xfrm>
            <a:off x="533400" y="2395530"/>
            <a:ext cx="5293285" cy="596207"/>
            <a:chOff x="146717" y="1003336"/>
            <a:chExt cx="5250416" cy="603885"/>
          </a:xfrm>
        </xdr:grpSpPr>
        <xdr:sp macro="" textlink="">
          <xdr:nvSpPr>
            <xdr:cNvPr id="82" name="Vaihe" descr="Solussa D15 voit joko käyttää automaattisummatoimintoa tai kirjoittaa KESKIARVO- tai LASKE-funktion itse. &#10;">
              <a:extLst>
                <a:ext uri="{FF2B5EF4-FFF2-40B4-BE49-F238E27FC236}">
                  <a16:creationId xmlns:a16="http://schemas.microsoft.com/office/drawing/2014/main" id="{3CD4882E-34FF-4391-9460-106057834DB5}"/>
                </a:ext>
              </a:extLst>
            </xdr:cNvPr>
            <xdr:cNvSpPr txBox="1"/>
          </xdr:nvSpPr>
          <xdr:spPr>
            <a:xfrm>
              <a:off x="587617"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Solussa D15 voit joko käyttää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Automaattinen summa</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-funktiota tai kirjoittaa toisen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KESKIARVO</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-funktion.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181350"/>
    <xdr:ext cx="1275170" cy="335449"/>
    <xdr:sp macro="" textlink="">
      <xdr:nvSpPr>
        <xdr:cNvPr id="40" name="EdellinenPainike" descr="Palaa edelliseen laskentataulukkoon">
          <a:hlinkClick xmlns:r="http://schemas.openxmlformats.org/officeDocument/2006/relationships" r:id="rId3" tooltip="Voit siirtyä edelliseen laskentataulukkoon napsauttamalla tätä"/>
          <a:extLst>
            <a:ext uri="{FF2B5EF4-FFF2-40B4-BE49-F238E27FC236}">
              <a16:creationId xmlns:a16="http://schemas.microsoft.com/office/drawing/2014/main" id="{0E7DA197-ABD1-44AB-B211-A88D7396AFD9}"/>
            </a:ext>
          </a:extLst>
        </xdr:cNvPr>
        <xdr:cNvSpPr/>
      </xdr:nvSpPr>
      <xdr:spPr>
        <a:xfrm flipH="1">
          <a:off x="571500"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Edellinen</a:t>
          </a:r>
        </a:p>
      </xdr:txBody>
    </xdr:sp>
    <xdr:clientData fPrintsWithSheet="0"/>
  </xdr:absoluteAnchor>
  <xdr:absoluteAnchor>
    <xdr:pos x="4494261" y="3181350"/>
    <xdr:ext cx="1275170" cy="335449"/>
    <xdr:sp macro="" textlink="">
      <xdr:nvSpPr>
        <xdr:cNvPr id="41" name="SeuraavaPainike" descr="Jatka seuraavaan laskentataulukkoon">
          <a:hlinkClick xmlns:r="http://schemas.openxmlformats.org/officeDocument/2006/relationships" r:id="rId4" tooltip="Voit siirtyä seuraavaan taulukkoon napsauttamalla tätä"/>
          <a:extLst>
            <a:ext uri="{FF2B5EF4-FFF2-40B4-BE49-F238E27FC236}">
              <a16:creationId xmlns:a16="http://schemas.microsoft.com/office/drawing/2014/main" id="{C770AC94-627D-4EC1-A995-AE96F8191AA8}"/>
            </a:ext>
          </a:extLst>
        </xdr:cNvPr>
        <xdr:cNvSpPr/>
      </xdr:nvSpPr>
      <xdr:spPr>
        <a:xfrm>
          <a:off x="4494261"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a:t>
          </a:r>
        </a:p>
      </xdr:txBody>
    </xdr:sp>
    <xdr:clientData fPrintsWithSheet="0"/>
  </xdr:absoluteAnchor>
  <xdr:twoCellAnchor editAs="absolute">
    <xdr:from>
      <xdr:col>7</xdr:col>
      <xdr:colOff>19050</xdr:colOff>
      <xdr:row>1</xdr:row>
      <xdr:rowOff>95250</xdr:rowOff>
    </xdr:from>
    <xdr:to>
      <xdr:col>11</xdr:col>
      <xdr:colOff>219066</xdr:colOff>
      <xdr:row>8</xdr:row>
      <xdr:rowOff>171451</xdr:rowOff>
    </xdr:to>
    <xdr:grpSp>
      <xdr:nvGrpSpPr>
        <xdr:cNvPr id="42" name="KATSO TÄTÄ" descr="KATSO TÄTÄ&#10;&#10;">
          <a:extLst>
            <a:ext uri="{FF2B5EF4-FFF2-40B4-BE49-F238E27FC236}">
              <a16:creationId xmlns:a16="http://schemas.microsoft.com/office/drawing/2014/main" id="{4F2C83E2-CCF8-46E7-9C89-FEAB092ACF14}"/>
            </a:ext>
          </a:extLst>
        </xdr:cNvPr>
        <xdr:cNvGrpSpPr/>
      </xdr:nvGrpSpPr>
      <xdr:grpSpPr>
        <a:xfrm>
          <a:off x="10506075" y="857250"/>
          <a:ext cx="2562216" cy="1409701"/>
          <a:chOff x="7539454" y="7993902"/>
          <a:chExt cx="2562091" cy="1409701"/>
        </a:xfrm>
      </xdr:grpSpPr>
      <xdr:grpSp>
        <xdr:nvGrpSpPr>
          <xdr:cNvPr id="43" name="Suljeviivat">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Toinen suljeviiva" descr="Suljeviiva">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7" name="Suljeviiva" descr="Suljeviiva&#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44" name="Tähdet" descr="Tähdet">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Ohjeet"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TIESITKÖ TÄMÄN?</a:t>
            </a:r>
          </a:p>
          <a:p>
            <a:pPr lvl="0" rtl="0">
              <a:defRPr/>
            </a:pPr>
            <a:r>
              <a:rPr lang="fi" sz="1100" kern="0">
                <a:solidFill>
                  <a:schemeClr val="bg2">
                    <a:lumMod val="25000"/>
                  </a:schemeClr>
                </a:solidFill>
                <a:latin typeface="+mn-lt"/>
                <a:ea typeface="Segoe UI" pitchFamily="34" charset="0"/>
                <a:cs typeface="Segoe UI Light" panose="020B0502040204020203" pitchFamily="34" charset="0"/>
              </a:rPr>
              <a:t>Kun valitset minkä tahansa lukualueen</a:t>
            </a:r>
            <a:r>
              <a:rPr lang="fi" sz="1100" kern="0" baseline="0">
                <a:solidFill>
                  <a:schemeClr val="bg2">
                    <a:lumMod val="25000"/>
                  </a:schemeClr>
                </a:solidFill>
                <a:latin typeface="+mn-lt"/>
                <a:ea typeface="Segoe UI" pitchFamily="34" charset="0"/>
                <a:cs typeface="Segoe UI Light" panose="020B0502040204020203" pitchFamily="34" charset="0"/>
              </a:rPr>
              <a:t>, näet sen keskiarvon heti tilariviltä.</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10.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Alareunan viiva" descr="Koristeviiva">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0</xdr:row>
      <xdr:rowOff>352425</xdr:rowOff>
    </xdr:from>
    <xdr:to>
      <xdr:col>1</xdr:col>
      <xdr:colOff>5172075</xdr:colOff>
      <xdr:row>16</xdr:row>
      <xdr:rowOff>123825</xdr:rowOff>
    </xdr:to>
    <xdr:sp macro="" textlink="">
      <xdr:nvSpPr>
        <xdr:cNvPr id="10" name="Tausta" descr="Tausta">
          <a:extLst>
            <a:ext uri="{FF2B5EF4-FFF2-40B4-BE49-F238E27FC236}">
              <a16:creationId xmlns:a16="http://schemas.microsoft.com/office/drawing/2014/main" id="{CB9819E8-3CD0-4C0B-A61A-2C34908D539E}"/>
            </a:ext>
          </a:extLst>
        </xdr:cNvPr>
        <xdr:cNvSpPr/>
      </xdr:nvSpPr>
      <xdr:spPr>
        <a:xfrm>
          <a:off x="34290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Vaihe" descr="MIN- ja MAKS-funktiot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1200">
              <a:solidFill>
                <a:srgbClr val="3B3838"/>
              </a:solidFill>
              <a:effectLst/>
              <a:latin typeface="Segoe UI Light" panose="020B0502040204020203" pitchFamily="34" charset="0"/>
              <a:ea typeface="+mn-ea"/>
              <a:cs typeface="Segoe UI Light" panose="020B0502040204020203" pitchFamily="34" charset="0"/>
            </a:rPr>
            <a:t>MIN- ja MAKS-funktiot </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Alareunan viiva" descr="Koristeviiva">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109544</xdr:rowOff>
    </xdr:from>
    <xdr:to>
      <xdr:col>1</xdr:col>
      <xdr:colOff>4941642</xdr:colOff>
      <xdr:row>7</xdr:row>
      <xdr:rowOff>131066</xdr:rowOff>
    </xdr:to>
    <xdr:grpSp>
      <xdr:nvGrpSpPr>
        <xdr:cNvPr id="16" name="grp_Vaihe">
          <a:extLst>
            <a:ext uri="{FF2B5EF4-FFF2-40B4-BE49-F238E27FC236}">
              <a16:creationId xmlns:a16="http://schemas.microsoft.com/office/drawing/2014/main" id="{ACD1828C-DCA0-413C-9B03-AC8C886B868F}"/>
            </a:ext>
          </a:extLst>
        </xdr:cNvPr>
        <xdr:cNvGrpSpPr/>
      </xdr:nvGrpSpPr>
      <xdr:grpSpPr>
        <a:xfrm>
          <a:off x="571505" y="1443044"/>
          <a:ext cx="5217862" cy="593022"/>
          <a:chOff x="425239" y="1752333"/>
          <a:chExt cx="5226084" cy="603875"/>
        </a:xfrm>
      </xdr:grpSpPr>
      <xdr:sp macro="" textlink="">
        <xdr:nvSpPr>
          <xdr:cNvPr id="24" name="Vaihe" descr="Valitse solu D7 ja lisää sitten MIN-funktio ohjatulla Automaattinen summa -toiminnolla.&#10;&#10;">
            <a:extLst>
              <a:ext uri="{FF2B5EF4-FFF2-40B4-BE49-F238E27FC236}">
                <a16:creationId xmlns:a16="http://schemas.microsoft.com/office/drawing/2014/main" id="{D40637C7-0E2A-4342-9CA2-3732FB1CF31E}"/>
              </a:ext>
            </a:extLst>
          </xdr:cNvPr>
          <xdr:cNvSpPr txBox="1"/>
        </xdr:nvSpPr>
        <xdr:spPr>
          <a:xfrm>
            <a:off x="841807"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Valitse solu D7 ja lisää sitten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 ohjatulla Automaattinen summa -toiminnolla.</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57164</xdr:rowOff>
    </xdr:from>
    <xdr:to>
      <xdr:col>1</xdr:col>
      <xdr:colOff>4932123</xdr:colOff>
      <xdr:row>10</xdr:row>
      <xdr:rowOff>40595</xdr:rowOff>
    </xdr:to>
    <xdr:grpSp>
      <xdr:nvGrpSpPr>
        <xdr:cNvPr id="17" name="grp_Vaihe">
          <a:extLst>
            <a:ext uri="{FF2B5EF4-FFF2-40B4-BE49-F238E27FC236}">
              <a16:creationId xmlns:a16="http://schemas.microsoft.com/office/drawing/2014/main" id="{C6DE3E57-FFF3-4FAC-B4DB-48087863CEA8}"/>
            </a:ext>
          </a:extLst>
        </xdr:cNvPr>
        <xdr:cNvGrpSpPr/>
      </xdr:nvGrpSpPr>
      <xdr:grpSpPr>
        <a:xfrm>
          <a:off x="561980" y="1962164"/>
          <a:ext cx="5217868" cy="554931"/>
          <a:chOff x="308069" y="1003336"/>
          <a:chExt cx="5226090" cy="565088"/>
        </a:xfrm>
      </xdr:grpSpPr>
      <xdr:sp macro="" textlink="">
        <xdr:nvSpPr>
          <xdr:cNvPr id="22" name="Vaihe" descr="Valitse nyt solu G7 ja lisää MAKS-funktio kirjoittamalla itse =MAKS(D3:D6).&#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Valitse nyt solu G7 ja lisää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MAKS</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 kirjoittamalla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=MAKS(G3:G6)</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133348</xdr:rowOff>
    </xdr:from>
    <xdr:to>
      <xdr:col>1</xdr:col>
      <xdr:colOff>5024713</xdr:colOff>
      <xdr:row>3</xdr:row>
      <xdr:rowOff>190499</xdr:rowOff>
    </xdr:to>
    <xdr:sp macro="" textlink="">
      <xdr:nvSpPr>
        <xdr:cNvPr id="18" name="Johdanto yhteenlaskuun"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8"/>
          <a:ext cx="5300938"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kern="1200">
              <a:solidFill>
                <a:schemeClr val="tx1">
                  <a:lumMod val="75000"/>
                  <a:lumOff val="25000"/>
                </a:schemeClr>
              </a:solidFill>
              <a:latin typeface="Segoe UI" panose="020B0502040204020203" pitchFamily="34" charset="0"/>
              <a:ea typeface="+mn-ea"/>
              <a:cs typeface="Segoe UI" panose="020B0502040204020203" pitchFamily="34" charset="0"/>
            </a:rPr>
            <a:t>Voit hakea </a:t>
          </a:r>
          <a:r>
            <a:rPr lang="fi" sz="1100" b="1" kern="1200">
              <a:solidFill>
                <a:schemeClr val="tx1">
                  <a:lumMod val="75000"/>
                  <a:lumOff val="25000"/>
                </a:schemeClr>
              </a:solidFill>
              <a:latin typeface="Segoe UI" panose="020B0502040204020203" pitchFamily="34" charset="0"/>
              <a:ea typeface="+mn-ea"/>
              <a:cs typeface="Segoe UI" panose="020B0502040204020203" pitchFamily="34" charset="0"/>
            </a:rPr>
            <a:t>MIN</a:t>
          </a:r>
          <a:r>
            <a:rPr lang="fi" sz="1100" kern="1200">
              <a:solidFill>
                <a:schemeClr val="tx1">
                  <a:lumMod val="75000"/>
                  <a:lumOff val="25000"/>
                </a:schemeClr>
              </a:solidFill>
              <a:latin typeface="Segoe UI" panose="020B0502040204020203" pitchFamily="34" charset="0"/>
              <a:ea typeface="+mn-ea"/>
              <a:cs typeface="Segoe UI" panose="020B0502040204020203" pitchFamily="34" charset="0"/>
            </a:rPr>
            <a:t>-funktiolla solualueen pienimmän arvon.</a:t>
          </a:r>
        </a:p>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Voit hakea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MAKS</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-funktiolla solualueen suurimman arvon.</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grp_Vaihe">
          <a:extLst>
            <a:ext uri="{FF2B5EF4-FFF2-40B4-BE49-F238E27FC236}">
              <a16:creationId xmlns:a16="http://schemas.microsoft.com/office/drawing/2014/main" id="{E19A8549-EA85-41D7-8F76-919D997AC5D5}"/>
            </a:ext>
          </a:extLst>
        </xdr:cNvPr>
        <xdr:cNvGrpSpPr/>
      </xdr:nvGrpSpPr>
      <xdr:grpSpPr>
        <a:xfrm>
          <a:off x="561975" y="2476499"/>
          <a:ext cx="5268667" cy="596207"/>
          <a:chOff x="307333" y="1003336"/>
          <a:chExt cx="5225997" cy="603885"/>
        </a:xfrm>
      </xdr:grpSpPr>
      <xdr:sp macro="" textlink="">
        <xdr:nvSpPr>
          <xdr:cNvPr id="20" name="Vaihe" descr="Solussa D15 voit joko käyttää ohjattua Automaattinen summa -toimintoa tai kirjoittaa MIN- tai MAKS-funktion itse.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Solussa D15 voit joko käyttää ohjattua Automaattinen summa -toimintoa tai kirjoittaa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tai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MAKS</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-funktion itse.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342900</xdr:colOff>
      <xdr:row>17</xdr:row>
      <xdr:rowOff>19051</xdr:rowOff>
    </xdr:from>
    <xdr:to>
      <xdr:col>1</xdr:col>
      <xdr:colOff>5191125</xdr:colOff>
      <xdr:row>27</xdr:row>
      <xdr:rowOff>142875</xdr:rowOff>
    </xdr:to>
    <xdr:grpSp>
      <xdr:nvGrpSpPr>
        <xdr:cNvPr id="3" name="Ryhmä 2">
          <a:extLst>
            <a:ext uri="{FF2B5EF4-FFF2-40B4-BE49-F238E27FC236}">
              <a16:creationId xmlns:a16="http://schemas.microsoft.com/office/drawing/2014/main" id="{93BD323D-B807-4DC9-82D1-2419D0592459}"/>
            </a:ext>
          </a:extLst>
        </xdr:cNvPr>
        <xdr:cNvGrpSpPr/>
      </xdr:nvGrpSpPr>
      <xdr:grpSpPr>
        <a:xfrm>
          <a:off x="342900" y="3829051"/>
          <a:ext cx="5695950" cy="2028824"/>
          <a:chOff x="361950" y="4257676"/>
          <a:chExt cx="5695950" cy="2233756"/>
        </a:xfrm>
      </xdr:grpSpPr>
      <xdr:sp macro="" textlink="">
        <xdr:nvSpPr>
          <xdr:cNvPr id="27" name="Suorakulmio 26">
            <a:extLst>
              <a:ext uri="{FF2B5EF4-FFF2-40B4-BE49-F238E27FC236}">
                <a16:creationId xmlns:a16="http://schemas.microsoft.com/office/drawing/2014/main" id="{D2A991A4-D7C7-4619-B047-CB0C8832AC4C}"/>
              </a:ext>
            </a:extLst>
          </xdr:cNvPr>
          <xdr:cNvSpPr/>
        </xdr:nvSpPr>
        <xdr:spPr>
          <a:xfrm>
            <a:off x="361950" y="4257676"/>
            <a:ext cx="5695950" cy="223375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8" name="Vaihe" descr="Lisää tietoja verkossa&#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Lisää tietoja verkossa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Suora yhdysviiva 28" descr="Koristeviiva">
            <a:extLst>
              <a:ext uri="{FF2B5EF4-FFF2-40B4-BE49-F238E27FC236}">
                <a16:creationId xmlns:a16="http://schemas.microsoft.com/office/drawing/2014/main" id="{B3104255-0CEA-4FDA-A658-47296C06C36F}"/>
              </a:ext>
            </a:extLst>
          </xdr:cNvPr>
          <xdr:cNvCxnSpPr>
            <a:cxnSpLocks/>
          </xdr:cNvCxnSpPr>
        </xdr:nvCxnSpPr>
        <xdr:spPr>
          <a:xfrm>
            <a:off x="553932" y="4864391"/>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Suora yhdysviiva 29" descr="Koristeviiva">
            <a:extLst>
              <a:ext uri="{FF2B5EF4-FFF2-40B4-BE49-F238E27FC236}">
                <a16:creationId xmlns:a16="http://schemas.microsoft.com/office/drawing/2014/main" id="{49D6338B-887A-470A-8EFD-F86CF786FD84}"/>
              </a:ext>
            </a:extLst>
          </xdr:cNvPr>
          <xdr:cNvCxnSpPr>
            <a:cxnSpLocks/>
          </xdr:cNvCxnSpPr>
        </xdr:nvCxnSpPr>
        <xdr:spPr>
          <a:xfrm>
            <a:off x="553932" y="6221789"/>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26119</xdr:rowOff>
    </xdr:from>
    <xdr:to>
      <xdr:col>1</xdr:col>
      <xdr:colOff>2590800</xdr:colOff>
      <xdr:row>22</xdr:row>
      <xdr:rowOff>4198</xdr:rowOff>
    </xdr:to>
    <xdr:grpSp>
      <xdr:nvGrpSpPr>
        <xdr:cNvPr id="6" name="Ryhmä 5">
          <a:extLst>
            <a:ext uri="{FF2B5EF4-FFF2-40B4-BE49-F238E27FC236}">
              <a16:creationId xmlns:a16="http://schemas.microsoft.com/office/drawing/2014/main" id="{FFCA9288-014C-4486-980E-27B20766EED2}"/>
            </a:ext>
          </a:extLst>
        </xdr:cNvPr>
        <xdr:cNvGrpSpPr/>
      </xdr:nvGrpSpPr>
      <xdr:grpSpPr>
        <a:xfrm>
          <a:off x="571931" y="4407619"/>
          <a:ext cx="2866594" cy="359079"/>
          <a:chOff x="571931" y="4826719"/>
          <a:chExt cx="2866594" cy="359079"/>
        </a:xfrm>
      </xdr:grpSpPr>
      <xdr:sp macro="" textlink="">
        <xdr:nvSpPr>
          <xdr:cNvPr id="31" name="Vaihe" descr="Kaikki MIN-funktiosta, hyperlinkki verkkoon&#10;&#10;">
            <a:hlinkClick xmlns:r="http://schemas.openxmlformats.org/officeDocument/2006/relationships" r:id="rId1" tooltip="Jos haluat lukea lisätietoja MIN-funktiosta verkosta, valitse tämä"/>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pic>
        <xdr:nvPicPr>
          <xdr:cNvPr id="32" name="Grafiikka 22" descr="Nuoli">
            <a:hlinkClick xmlns:r="http://schemas.openxmlformats.org/officeDocument/2006/relationships" r:id="rId1" tooltip="Jos haluat lukea lisätietoja verkosta, valitse tämä"/>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12046</xdr:rowOff>
    </xdr:from>
    <xdr:to>
      <xdr:col>1</xdr:col>
      <xdr:colOff>2619375</xdr:colOff>
      <xdr:row>23</xdr:row>
      <xdr:rowOff>185935</xdr:rowOff>
    </xdr:to>
    <xdr:grpSp>
      <xdr:nvGrpSpPr>
        <xdr:cNvPr id="5" name="Ryhmä 4">
          <a:extLst>
            <a:ext uri="{FF2B5EF4-FFF2-40B4-BE49-F238E27FC236}">
              <a16:creationId xmlns:a16="http://schemas.microsoft.com/office/drawing/2014/main" id="{432B9DC1-07CB-4CB5-9408-142776FE3CE6}"/>
            </a:ext>
          </a:extLst>
        </xdr:cNvPr>
        <xdr:cNvGrpSpPr/>
      </xdr:nvGrpSpPr>
      <xdr:grpSpPr>
        <a:xfrm>
          <a:off x="571931" y="4774546"/>
          <a:ext cx="2895169" cy="364389"/>
          <a:chOff x="571931" y="5193646"/>
          <a:chExt cx="2895169" cy="364389"/>
        </a:xfrm>
      </xdr:grpSpPr>
      <xdr:sp macro="" textlink="">
        <xdr:nvSpPr>
          <xdr:cNvPr id="33" name="Vaihe" descr="Kaikki MAKS-funktiosta, hyperlinkki verkkoon&#10;">
            <a:hlinkClick xmlns:r="http://schemas.openxmlformats.org/officeDocument/2006/relationships" r:id="rId4" tooltip="Jos haluat lukea lisätietoja MAKS-funktiosta verkosta, valitse tämä"/>
            <a:extLst>
              <a:ext uri="{FF2B5EF4-FFF2-40B4-BE49-F238E27FC236}">
                <a16:creationId xmlns:a16="http://schemas.microsoft.com/office/drawing/2014/main" id="{118881C9-E273-4528-B2BB-EADC59D4FCD0}"/>
              </a:ext>
            </a:extLst>
          </xdr:cNvPr>
          <xdr:cNvSpPr txBox="1"/>
        </xdr:nvSpPr>
        <xdr:spPr>
          <a:xfrm>
            <a:off x="1037116" y="52789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MAKS</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pic>
        <xdr:nvPicPr>
          <xdr:cNvPr id="34" name="Grafiikka 22" descr="Nuoli">
            <a:hlinkClick xmlns:r="http://schemas.openxmlformats.org/officeDocument/2006/relationships" r:id="rId4" tooltip="Jos haluat lukea lisätietoja verkosta, valitse tämä"/>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51103</xdr:rowOff>
    </xdr:from>
    <xdr:to>
      <xdr:col>1</xdr:col>
      <xdr:colOff>3810000</xdr:colOff>
      <xdr:row>26</xdr:row>
      <xdr:rowOff>34492</xdr:rowOff>
    </xdr:to>
    <xdr:grpSp>
      <xdr:nvGrpSpPr>
        <xdr:cNvPr id="4" name="Ryhmä 3">
          <a:extLst>
            <a:ext uri="{FF2B5EF4-FFF2-40B4-BE49-F238E27FC236}">
              <a16:creationId xmlns:a16="http://schemas.microsoft.com/office/drawing/2014/main" id="{742226DB-497C-49F5-B244-A06F92B322A2}"/>
            </a:ext>
          </a:extLst>
        </xdr:cNvPr>
        <xdr:cNvGrpSpPr/>
      </xdr:nvGrpSpPr>
      <xdr:grpSpPr>
        <a:xfrm>
          <a:off x="584540" y="5194603"/>
          <a:ext cx="4073185" cy="364389"/>
          <a:chOff x="584540" y="5613703"/>
          <a:chExt cx="4073185" cy="364389"/>
        </a:xfrm>
      </xdr:grpSpPr>
      <xdr:sp macro="" textlink="">
        <xdr:nvSpPr>
          <xdr:cNvPr id="37" name="Vaihe" descr="Maksuton Excel-koulutus verkossa, hyperlinkki verkkoon&#10;">
            <a:hlinkClick xmlns:r="http://schemas.openxmlformats.org/officeDocument/2006/relationships" r:id="rId5" tooltip="Jos haluat lukea lisätietoja maksuttomasta Excel-koulutuksesta verkosta, valitse tämä"/>
            <a:extLst>
              <a:ext uri="{FF2B5EF4-FFF2-40B4-BE49-F238E27FC236}">
                <a16:creationId xmlns:a16="http://schemas.microsoft.com/office/drawing/2014/main" id="{F83437F7-466E-4778-8A80-A19AB367662B}"/>
              </a:ext>
            </a:extLst>
          </xdr:cNvPr>
          <xdr:cNvSpPr txBox="1"/>
        </xdr:nvSpPr>
        <xdr:spPr>
          <a:xfrm>
            <a:off x="1049724" y="5636232"/>
            <a:ext cx="36080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Maksuton Excel-koulutus verkossa</a:t>
            </a:r>
          </a:p>
        </xdr:txBody>
      </xdr:sp>
      <xdr:pic>
        <xdr:nvPicPr>
          <xdr:cNvPr id="38" name="Grafiikka 22" descr="Nuoli">
            <a:hlinkClick xmlns:r="http://schemas.openxmlformats.org/officeDocument/2006/relationships" r:id="rId5" tooltip="Jos haluat lukea lisätietoja verkosta, valitse tämä"/>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857250</xdr:colOff>
      <xdr:row>15</xdr:row>
      <xdr:rowOff>133348</xdr:rowOff>
    </xdr:from>
    <xdr:to>
      <xdr:col>6</xdr:col>
      <xdr:colOff>942975</xdr:colOff>
      <xdr:row>25</xdr:row>
      <xdr:rowOff>96708</xdr:rowOff>
    </xdr:to>
    <xdr:grpSp>
      <xdr:nvGrpSpPr>
        <xdr:cNvPr id="39" name="HYÖDYLLISIÄ TIETOJA" descr="HYÖDYLLISIÄ TIETOJA&#10;&#10;">
          <a:extLst>
            <a:ext uri="{FF2B5EF4-FFF2-40B4-BE49-F238E27FC236}">
              <a16:creationId xmlns:a16="http://schemas.microsoft.com/office/drawing/2014/main" id="{1617705E-A557-408B-AB54-5DBE8291A7F8}"/>
            </a:ext>
          </a:extLst>
        </xdr:cNvPr>
        <xdr:cNvGrpSpPr/>
      </xdr:nvGrpSpPr>
      <xdr:grpSpPr>
        <a:xfrm>
          <a:off x="7229475" y="3562348"/>
          <a:ext cx="3209925" cy="1868360"/>
          <a:chOff x="6876905" y="15496467"/>
          <a:chExt cx="3312054" cy="1794583"/>
        </a:xfrm>
      </xdr:grpSpPr>
      <xdr:sp macro="" textlink="">
        <xdr:nvSpPr>
          <xdr:cNvPr id="40" name="Vaihe"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14123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HYÖDYLLISIÄ TIETOJA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i" sz="1100" b="0" i="0" kern="1200" baseline="0">
                <a:solidFill>
                  <a:schemeClr val="dk1"/>
                </a:solidFill>
                <a:effectLst/>
                <a:latin typeface="+mn-lt"/>
                <a:ea typeface="+mn-ea"/>
                <a:cs typeface="+mn-cs"/>
              </a:rPr>
              <a:t>Voit käyttää </a:t>
            </a:r>
            <a:r>
              <a:rPr lang="fi" sz="1100" b="1" i="0" kern="1200" baseline="0">
                <a:solidFill>
                  <a:schemeClr val="dk1"/>
                </a:solidFill>
                <a:effectLst/>
                <a:latin typeface="+mn-lt"/>
                <a:ea typeface="+mn-ea"/>
                <a:cs typeface="+mn-cs"/>
              </a:rPr>
              <a:t>MIN</a:t>
            </a:r>
            <a:r>
              <a:rPr lang="fi" sz="1100" b="0" i="0" kern="1200" baseline="0">
                <a:solidFill>
                  <a:schemeClr val="dk1"/>
                </a:solidFill>
                <a:effectLst/>
                <a:latin typeface="+mn-lt"/>
                <a:ea typeface="+mn-ea"/>
                <a:cs typeface="+mn-cs"/>
              </a:rPr>
              <a:t>- ja </a:t>
            </a:r>
            <a:r>
              <a:rPr lang="fi" sz="1100" b="1" i="0" kern="1200" baseline="0">
                <a:solidFill>
                  <a:schemeClr val="dk1"/>
                </a:solidFill>
                <a:effectLst/>
                <a:latin typeface="+mn-lt"/>
                <a:ea typeface="+mn-ea"/>
                <a:cs typeface="+mn-cs"/>
              </a:rPr>
              <a:t>MAKS</a:t>
            </a:r>
            <a:r>
              <a:rPr lang="fi" sz="1100" b="0" i="0" kern="1200" baseline="0">
                <a:solidFill>
                  <a:schemeClr val="dk1"/>
                </a:solidFill>
                <a:effectLst/>
                <a:latin typeface="+mn-lt"/>
                <a:ea typeface="+mn-ea"/>
                <a:cs typeface="+mn-cs"/>
              </a:rPr>
              <a:t>-funktioita useiden alueiden tai arvojen kanssa, kun haluat näyttää arvoista pienemmän tai suuremman. Esimerkiksi =MIN(A1:A10;B1:B10) tai =MAKS(A1:A10;B1), jossa B1 sisältää raja-arvon, esimerkiksi arvon 10, jolloin kaava ei koskaan palauta 10:tä pienempää tulosta.</a:t>
            </a:r>
            <a:endParaRPr lang="en-US" sz="1100">
              <a:effectLst/>
              <a:latin typeface="+mn-lt"/>
            </a:endParaRPr>
          </a:p>
        </xdr:txBody>
      </xdr:sp>
      <xdr:pic>
        <xdr:nvPicPr>
          <xdr:cNvPr id="41" name="Grafiikka 147" descr="Lasit">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876905" y="15628855"/>
            <a:ext cx="323347" cy="349115"/>
          </a:xfrm>
          <a:prstGeom prst="rect">
            <a:avLst/>
          </a:prstGeom>
        </xdr:spPr>
      </xdr:pic>
      <xdr:sp macro="" textlink="">
        <xdr:nvSpPr>
          <xdr:cNvPr id="42" name="Puolivapaa piirto: Muoto 41" descr="Nuoli">
            <a:extLst>
              <a:ext uri="{FF2B5EF4-FFF2-40B4-BE49-F238E27FC236}">
                <a16:creationId xmlns:a16="http://schemas.microsoft.com/office/drawing/2014/main" id="{BD5A064F-A80A-499D-92F8-64D2BEDF69F1}"/>
              </a:ext>
            </a:extLst>
          </xdr:cNvPr>
          <xdr:cNvSpPr/>
        </xdr:nvSpPr>
        <xdr:spPr>
          <a:xfrm rot="5953034" flipV="1">
            <a:off x="9163853" y="15036166"/>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absoluteAnchor>
    <xdr:pos x="561975" y="3267075"/>
    <xdr:ext cx="1275170" cy="335449"/>
    <xdr:sp macro="" textlink="">
      <xdr:nvSpPr>
        <xdr:cNvPr id="43" name="EdellinenPainike" descr="Palaa edelliseen laskentataulukkoon">
          <a:hlinkClick xmlns:r="http://schemas.openxmlformats.org/officeDocument/2006/relationships" r:id="rId8" tooltip="Voit siirtyä edelliseen laskentataulukkoon napsauttamalla tätä"/>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Edellinen</a:t>
          </a:r>
        </a:p>
      </xdr:txBody>
    </xdr:sp>
    <xdr:clientData fPrintsWithSheet="0"/>
  </xdr:absoluteAnchor>
  <xdr:absoluteAnchor>
    <xdr:pos x="4484736" y="3267075"/>
    <xdr:ext cx="1275170" cy="335449"/>
    <xdr:sp macro="" textlink="">
      <xdr:nvSpPr>
        <xdr:cNvPr id="44" name="SeuraavaPainike" descr="Jatka seuraavaan laskentataulukkoon">
          <a:hlinkClick xmlns:r="http://schemas.openxmlformats.org/officeDocument/2006/relationships" r:id="rId9" tooltip="Voit siirtyä seuraavaan taulukkoon napsauttamalla tätä"/>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Alareunan viiva" descr="Koristeviiva">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161899</xdr:colOff>
      <xdr:row>11</xdr:row>
      <xdr:rowOff>170196</xdr:rowOff>
    </xdr:from>
    <xdr:to>
      <xdr:col>5</xdr:col>
      <xdr:colOff>161898</xdr:colOff>
      <xdr:row>20</xdr:row>
      <xdr:rowOff>152402</xdr:rowOff>
    </xdr:to>
    <xdr:grpSp>
      <xdr:nvGrpSpPr>
        <xdr:cNvPr id="110" name="HYÖDYLLISIÄ TIETOJA"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534124" y="3132471"/>
          <a:ext cx="3600449" cy="1706231"/>
          <a:chOff x="6533466" y="15449520"/>
          <a:chExt cx="3432174" cy="1638856"/>
        </a:xfrm>
      </xdr:grpSpPr>
      <xdr:sp macro="" textlink="">
        <xdr:nvSpPr>
          <xdr:cNvPr id="111" name="Vaihe"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6797798" y="15665450"/>
            <a:ext cx="3167842" cy="142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HYÖDYLLISIÄ TIETOJA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i" sz="1100" b="0" i="0" kern="1200" baseline="0">
                <a:solidFill>
                  <a:schemeClr val="dk1"/>
                </a:solidFill>
                <a:effectLst/>
                <a:latin typeface="+mn-lt"/>
                <a:ea typeface="+mn-ea"/>
                <a:cs typeface="+mn-cs"/>
              </a:rPr>
              <a:t>Excelissä ajanlasku alkaa 1. tammikuuta 1900. Kellonajat lasketaan lukuina osina päivästä. 1.1.2017 klo 12.30 tallennetaan siis Excelissä lukuna 42736,5208 Jos näet kellonajan tai päivämäärän tällaisena lukuna, paina </a:t>
            </a:r>
            <a:r>
              <a:rPr lang="fi" sz="1100" b="1" i="0" kern="1200" baseline="0">
                <a:solidFill>
                  <a:schemeClr val="dk1"/>
                </a:solidFill>
                <a:effectLst/>
                <a:latin typeface="+mn-lt"/>
                <a:ea typeface="+mn-ea"/>
                <a:cs typeface="+mn-cs"/>
              </a:rPr>
              <a:t>Ctrl+1</a:t>
            </a:r>
            <a:r>
              <a:rPr lang="fi" sz="1100" b="0" i="0" kern="1200" baseline="0">
                <a:solidFill>
                  <a:schemeClr val="dk1"/>
                </a:solidFill>
                <a:effectLst/>
                <a:latin typeface="+mn-lt"/>
                <a:ea typeface="+mn-ea"/>
                <a:cs typeface="+mn-cs"/>
              </a:rPr>
              <a:t> &gt; </a:t>
            </a:r>
            <a:r>
              <a:rPr lang="fi" sz="1100" b="1" i="0" kern="1200" baseline="0">
                <a:solidFill>
                  <a:schemeClr val="dk1"/>
                </a:solidFill>
                <a:effectLst/>
                <a:latin typeface="+mn-lt"/>
                <a:ea typeface="+mn-ea"/>
                <a:cs typeface="+mn-cs"/>
              </a:rPr>
              <a:t>Luku</a:t>
            </a:r>
            <a:r>
              <a:rPr lang="fi" sz="1100" b="0" i="0" kern="1200" baseline="0">
                <a:solidFill>
                  <a:schemeClr val="dk1"/>
                </a:solidFill>
                <a:effectLst/>
                <a:latin typeface="+mn-lt"/>
                <a:ea typeface="+mn-ea"/>
                <a:cs typeface="+mn-cs"/>
              </a:rPr>
              <a:t> &gt; ja valitse sitten </a:t>
            </a:r>
            <a:r>
              <a:rPr lang="fi" sz="1100" b="1" i="0" kern="1200" baseline="0">
                <a:solidFill>
                  <a:schemeClr val="dk1"/>
                </a:solidFill>
                <a:effectLst/>
                <a:latin typeface="+mn-lt"/>
                <a:ea typeface="+mn-ea"/>
                <a:cs typeface="+mn-cs"/>
              </a:rPr>
              <a:t>Päivämäärä</a:t>
            </a:r>
            <a:r>
              <a:rPr lang="fi" sz="1100" b="0" i="0" kern="1200" baseline="0">
                <a:solidFill>
                  <a:schemeClr val="dk1"/>
                </a:solidFill>
                <a:effectLst/>
                <a:latin typeface="+mn-lt"/>
                <a:ea typeface="+mn-ea"/>
                <a:cs typeface="+mn-cs"/>
              </a:rPr>
              <a:t> tai </a:t>
            </a:r>
            <a:r>
              <a:rPr lang="fi" sz="1100" b="1" i="0" kern="1200" baseline="0">
                <a:solidFill>
                  <a:schemeClr val="dk1"/>
                </a:solidFill>
                <a:effectLst/>
                <a:latin typeface="+mn-lt"/>
                <a:ea typeface="+mn-ea"/>
                <a:cs typeface="+mn-cs"/>
              </a:rPr>
              <a:t>Aika</a:t>
            </a:r>
            <a:r>
              <a:rPr lang="fi" sz="1100" b="0" i="0" kern="1200" baseline="0">
                <a:solidFill>
                  <a:schemeClr val="dk1"/>
                </a:solidFill>
                <a:effectLst/>
                <a:latin typeface="+mn-lt"/>
                <a:ea typeface="+mn-ea"/>
                <a:cs typeface="+mn-cs"/>
              </a:rPr>
              <a:t>. </a:t>
            </a:r>
            <a:endParaRPr lang="en-US" sz="1100">
              <a:effectLst/>
              <a:latin typeface="+mn-lt"/>
            </a:endParaRPr>
          </a:p>
        </xdr:txBody>
      </xdr:sp>
      <xdr:pic>
        <xdr:nvPicPr>
          <xdr:cNvPr id="112" name="Grafiikka 147" descr="Lasit">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533466" y="15619705"/>
            <a:ext cx="323347" cy="349115"/>
          </a:xfrm>
          <a:prstGeom prst="rect">
            <a:avLst/>
          </a:prstGeom>
        </xdr:spPr>
      </xdr:pic>
      <xdr:sp macro="" textlink="">
        <xdr:nvSpPr>
          <xdr:cNvPr id="113" name="Puolivapaa piirto: Muoto 112" descr="Nuoli">
            <a:extLst>
              <a:ext uri="{FF2B5EF4-FFF2-40B4-BE49-F238E27FC236}">
                <a16:creationId xmlns:a16="http://schemas.microsoft.com/office/drawing/2014/main" id="{70DF2B70-E9B4-4B83-9810-DBBCC80FDC11}"/>
              </a:ext>
            </a:extLst>
          </xdr:cNvPr>
          <xdr:cNvSpPr/>
        </xdr:nvSpPr>
        <xdr:spPr>
          <a:xfrm rot="5774257" flipV="1">
            <a:off x="8309328" y="15344818"/>
            <a:ext cx="284005" cy="49340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0</xdr:row>
      <xdr:rowOff>352425</xdr:rowOff>
    </xdr:from>
    <xdr:to>
      <xdr:col>1</xdr:col>
      <xdr:colOff>5229225</xdr:colOff>
      <xdr:row>18</xdr:row>
      <xdr:rowOff>123825</xdr:rowOff>
    </xdr:to>
    <xdr:grpSp>
      <xdr:nvGrpSpPr>
        <xdr:cNvPr id="2" name="Ryhmä 1">
          <a:extLst>
            <a:ext uri="{FF2B5EF4-FFF2-40B4-BE49-F238E27FC236}">
              <a16:creationId xmlns:a16="http://schemas.microsoft.com/office/drawing/2014/main" id="{9EC07B18-6CCC-4D21-8D16-EAC636990ABB}"/>
            </a:ext>
          </a:extLst>
        </xdr:cNvPr>
        <xdr:cNvGrpSpPr/>
      </xdr:nvGrpSpPr>
      <xdr:grpSpPr>
        <a:xfrm>
          <a:off x="342900" y="352425"/>
          <a:ext cx="5734050" cy="4076700"/>
          <a:chOff x="342900" y="352425"/>
          <a:chExt cx="5734050" cy="4086917"/>
        </a:xfrm>
      </xdr:grpSpPr>
      <xdr:sp macro="" textlink="">
        <xdr:nvSpPr>
          <xdr:cNvPr id="88" name="txt_EsittelyTausta" descr="Tausta">
            <a:extLst>
              <a:ext uri="{FF2B5EF4-FFF2-40B4-BE49-F238E27FC236}">
                <a16:creationId xmlns:a16="http://schemas.microsoft.com/office/drawing/2014/main" id="{1B9F331C-35CF-445A-B76D-D6E6332E2CF5}"/>
              </a:ext>
            </a:extLst>
          </xdr:cNvPr>
          <xdr:cNvSpPr/>
        </xdr:nvSpPr>
        <xdr:spPr>
          <a:xfrm>
            <a:off x="342900" y="352425"/>
            <a:ext cx="5734050" cy="408691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EsittelyOtsikko" descr="Päivämääräfunktiot">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Päivämääräfunktiot</a:t>
            </a:r>
            <a:endPar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Courier New" panose="02070309020205020404" pitchFamily="49" charset="0"/>
            </a:endParaRPr>
          </a:p>
        </xdr:txBody>
      </xdr:sp>
      <xdr:cxnSp macro="">
        <xdr:nvCxnSpPr>
          <xdr:cNvPr id="98" name="txt_Esittelyrivi1" descr="Koristeviiva">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Esittelyrivi2" descr="Koristeviiva">
            <a:extLst>
              <a:ext uri="{FF2B5EF4-FFF2-40B4-BE49-F238E27FC236}">
                <a16:creationId xmlns:a16="http://schemas.microsoft.com/office/drawing/2014/main" id="{A8B37EE1-E313-4FB9-9B34-9B560124860A}"/>
              </a:ext>
            </a:extLst>
          </xdr:cNvPr>
          <xdr:cNvCxnSpPr>
            <a:cxnSpLocks/>
          </xdr:cNvCxnSpPr>
        </xdr:nvCxnSpPr>
        <xdr:spPr>
          <a:xfrm>
            <a:off x="546103" y="4158154"/>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EsittelyJohdanto" descr="Excel voi antaa sinulle nykyisen päivämäärän tietokoneesi alueasetusten mukaisesti. Voit myös laskea yhteen tai vähentää päivämääriä.&#10;">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voi antaa sinulle nykyisen päivämäärän tietokoneesi alueasetusten mukaisesti. Voit myös suorittaa päivämäärille yhteen- ja vähennyslaskuja.</a:t>
            </a:r>
          </a:p>
        </xdr:txBody>
      </xdr:sp>
      <xdr:grpSp>
        <xdr:nvGrpSpPr>
          <xdr:cNvPr id="105" name="grp_Vaihe">
            <a:extLst>
              <a:ext uri="{FF2B5EF4-FFF2-40B4-BE49-F238E27FC236}">
                <a16:creationId xmlns:a16="http://schemas.microsoft.com/office/drawing/2014/main" id="{06FF7E03-9CF3-4BF2-97FA-A9B470E37530}"/>
              </a:ext>
            </a:extLst>
          </xdr:cNvPr>
          <xdr:cNvGrpSpPr/>
        </xdr:nvGrpSpPr>
        <xdr:grpSpPr>
          <a:xfrm>
            <a:off x="561975" y="1578608"/>
            <a:ext cx="5467350" cy="740887"/>
            <a:chOff x="600549" y="7810500"/>
            <a:chExt cx="5195285" cy="748179"/>
          </a:xfrm>
        </xdr:grpSpPr>
        <xdr:sp macro="" textlink="">
          <xdr:nvSpPr>
            <xdr:cNvPr id="106" name="txt_vaihe" descr="Tutustu TÄMÄ.PÄIVÄ-funktioon, josta saat tämänpäiväisen päivämäärän. Nämä ovat eläviä, arvoltaan muuttuvia funktioita, joten huomenna työkirjaa avatessasi siinä näkyy huomisen päivämäärä. Kirjoita =TÄMÄ.PÄIVÄ() soluun D6. &#10;&#10;">
              <a:extLst>
                <a:ext uri="{FF2B5EF4-FFF2-40B4-BE49-F238E27FC236}">
                  <a16:creationId xmlns:a16="http://schemas.microsoft.com/office/drawing/2014/main" id="{2869B18E-B13C-49FB-B4C9-A2A2A69C0D27}"/>
                </a:ext>
              </a:extLst>
            </xdr:cNvPr>
            <xdr:cNvSpPr txBox="1"/>
          </xdr:nvSpPr>
          <xdr:spPr>
            <a:xfrm>
              <a:off x="1017295" y="7852458"/>
              <a:ext cx="4778539" cy="70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Tutustu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TÄMÄ.PÄIVÄ</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-funktioon, joka palauttaa nykyisen päivämäärän. Nämä ovat käytössä olevia muuttuvia funktioita, joten kun avaat työkirjan uudelleen huomenna, näet huomisen päivämäärän. Kirjoita soluun D6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=TÄMÄ.PÄIVÄ()</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shp_Vaihe"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1</a:t>
              </a:r>
            </a:p>
          </xdr:txBody>
        </xdr:sp>
      </xdr:grpSp>
      <xdr:grpSp>
        <xdr:nvGrpSpPr>
          <xdr:cNvPr id="114" name="grp_Vaihe" descr="Päivämäärien vähennyslaskut: Anna syntymäpäiväsi muodossa KK/PP/VV ja anna Excelin laskea, montako päivää siihen on. Voit tehdä tämän kaavalla =D7-D6.&#10;">
            <a:extLst>
              <a:ext uri="{FF2B5EF4-FFF2-40B4-BE49-F238E27FC236}">
                <a16:creationId xmlns:a16="http://schemas.microsoft.com/office/drawing/2014/main" id="{8949AC7E-881F-4686-B2D3-0D3D90D9B1DC}"/>
              </a:ext>
            </a:extLst>
          </xdr:cNvPr>
          <xdr:cNvGrpSpPr/>
        </xdr:nvGrpSpPr>
        <xdr:grpSpPr>
          <a:xfrm>
            <a:off x="561975" y="2409825"/>
            <a:ext cx="5448300" cy="615257"/>
            <a:chOff x="609600" y="7810500"/>
            <a:chExt cx="5186234" cy="596207"/>
          </a:xfrm>
        </xdr:grpSpPr>
        <xdr:sp macro="" textlink="">
          <xdr:nvSpPr>
            <xdr:cNvPr id="115" name="txt_vaihe" descr="Päivämäärien vähennyslaskut: Anna syntymäpäiväsi muodossa KK/PP/VV soluun D7 ja anna Excelin laskea, montako päivää siihen on. Voit tehdä tämän kirjoittamalla soluun D8 kaavan =D7-D6.&#10;&#10;">
              <a:extLst>
                <a:ext uri="{FF2B5EF4-FFF2-40B4-BE49-F238E27FC236}">
                  <a16:creationId xmlns:a16="http://schemas.microsoft.com/office/drawing/2014/main" id="{674AF6D9-AA9C-4D64-BAE7-B4CD50116B7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Päivämäärien vähennyslaskut </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Anna syntymäpäiväsi muodossa </a:t>
              </a:r>
              <a:r>
                <a:rPr lang="fi-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P\.K\.VV</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soluun D7 ja anna Excelin laskea, montako päivää siihen on. Voit tehdä tämän kirjoittamalla kaavan</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 soluun D8.</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Vaihe" descr="2">
              <a:extLst>
                <a:ext uri="{FF2B5EF4-FFF2-40B4-BE49-F238E27FC236}">
                  <a16:creationId xmlns:a16="http://schemas.microsoft.com/office/drawing/2014/main" id="{E34DF662-0D83-4816-83DC-20F2E0EC012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2</a:t>
              </a:r>
            </a:p>
          </xdr:txBody>
        </xdr:sp>
      </xdr:grpSp>
      <xdr:grpSp>
        <xdr:nvGrpSpPr>
          <xdr:cNvPr id="117" name="grp_Vaihe">
            <a:extLst>
              <a:ext uri="{FF2B5EF4-FFF2-40B4-BE49-F238E27FC236}">
                <a16:creationId xmlns:a16="http://schemas.microsoft.com/office/drawing/2014/main" id="{8475192F-E42A-4700-8E84-BC6112DACD7C}"/>
              </a:ext>
            </a:extLst>
          </xdr:cNvPr>
          <xdr:cNvGrpSpPr/>
        </xdr:nvGrpSpPr>
        <xdr:grpSpPr>
          <a:xfrm>
            <a:off x="561977" y="3200871"/>
            <a:ext cx="5457825" cy="894728"/>
            <a:chOff x="627640" y="7989081"/>
            <a:chExt cx="5168194" cy="880659"/>
          </a:xfrm>
        </xdr:grpSpPr>
        <xdr:sp macro="" textlink="">
          <xdr:nvSpPr>
            <xdr:cNvPr id="118" name="txt_vaihe" descr="Päivämäärien lisääminen - Haluat ehkä tietää, minä päivänä lasku erääntyy tai milloin sinun pitää palauttaa kirja kirjastoon. Kirjoita soluun D10 satunnainen määrä päiviä. Lisäsimme soluun D11 kaavan =D6+D10 laskeaksemme määräpäivän tästä päivästä.&#10;&#10;">
              <a:extLst>
                <a:ext uri="{FF2B5EF4-FFF2-40B4-BE49-F238E27FC236}">
                  <a16:creationId xmlns:a16="http://schemas.microsoft.com/office/drawing/2014/main" id="{37BB0272-2987-4A11-B2B1-9F0CA7972BC1}"/>
                </a:ext>
              </a:extLst>
            </xdr:cNvPr>
            <xdr:cNvSpPr txBox="1"/>
          </xdr:nvSpPr>
          <xdr:spPr>
            <a:xfrm>
              <a:off x="1017295" y="8031039"/>
              <a:ext cx="4778539" cy="83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Päivämäärien yhteenlaskut </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Jos haluat tietää esimerkiksi laskun eräpäivän tai kirjaston kirjan palautuspäivän, voit tehdä päivämäärien yhteenlaskun. Anna soluun D10 jokin satunnainen päivien määrä. Kirjoitamme sitten soluun D11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jolla voimme laskea erä- tai palautuspäivän tästä päivästä lukien.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shp_Vaihe" descr="3">
              <a:extLst>
                <a:ext uri="{FF2B5EF4-FFF2-40B4-BE49-F238E27FC236}">
                  <a16:creationId xmlns:a16="http://schemas.microsoft.com/office/drawing/2014/main" id="{824C0607-47BE-4C56-BBB4-6FA6522CE93B}"/>
                </a:ext>
              </a:extLst>
            </xdr:cNvPr>
            <xdr:cNvSpPr/>
          </xdr:nvSpPr>
          <xdr:spPr>
            <a:xfrm>
              <a:off x="627640" y="7989081"/>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19</xdr:row>
      <xdr:rowOff>9524</xdr:rowOff>
    </xdr:from>
    <xdr:to>
      <xdr:col>1</xdr:col>
      <xdr:colOff>5229225</xdr:colOff>
      <xdr:row>66</xdr:row>
      <xdr:rowOff>57149</xdr:rowOff>
    </xdr:to>
    <xdr:grpSp>
      <xdr:nvGrpSpPr>
        <xdr:cNvPr id="3" name="Ryhmä 2">
          <a:extLst>
            <a:ext uri="{FF2B5EF4-FFF2-40B4-BE49-F238E27FC236}">
              <a16:creationId xmlns:a16="http://schemas.microsoft.com/office/drawing/2014/main" id="{1795FAE7-51BD-4A4A-B2DF-46B6749784D2}"/>
            </a:ext>
          </a:extLst>
        </xdr:cNvPr>
        <xdr:cNvGrpSpPr/>
      </xdr:nvGrpSpPr>
      <xdr:grpSpPr>
        <a:xfrm>
          <a:off x="342900" y="4505324"/>
          <a:ext cx="5734050" cy="9039225"/>
          <a:chOff x="342900" y="4248149"/>
          <a:chExt cx="5734050" cy="9294454"/>
        </a:xfrm>
      </xdr:grpSpPr>
      <xdr:grpSp>
        <xdr:nvGrpSpPr>
          <xdr:cNvPr id="120" name="Ryhmä 119">
            <a:extLst>
              <a:ext uri="{FF2B5EF4-FFF2-40B4-BE49-F238E27FC236}">
                <a16:creationId xmlns:a16="http://schemas.microsoft.com/office/drawing/2014/main" id="{30906B4C-C81D-469A-8247-06F91D944EB2}"/>
              </a:ext>
            </a:extLst>
          </xdr:cNvPr>
          <xdr:cNvGrpSpPr/>
        </xdr:nvGrpSpPr>
        <xdr:grpSpPr>
          <a:xfrm>
            <a:off x="342900" y="4248149"/>
            <a:ext cx="5734050" cy="9294454"/>
            <a:chOff x="352425" y="4591049"/>
            <a:chExt cx="5734050" cy="8911625"/>
          </a:xfrm>
        </xdr:grpSpPr>
        <xdr:sp macro="" textlink="">
          <xdr:nvSpPr>
            <xdr:cNvPr id="121" name="txt_EsittelyTausta" descr="Tausta">
              <a:extLst>
                <a:ext uri="{FF2B5EF4-FFF2-40B4-BE49-F238E27FC236}">
                  <a16:creationId xmlns:a16="http://schemas.microsoft.com/office/drawing/2014/main" id="{013EE55B-07EC-4D50-A659-7ADD2D0198D2}"/>
                </a:ext>
              </a:extLst>
            </xdr:cNvPr>
            <xdr:cNvSpPr/>
          </xdr:nvSpPr>
          <xdr:spPr>
            <a:xfrm>
              <a:off x="352425" y="4591049"/>
              <a:ext cx="5734050" cy="8911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EsittelyOtsikko" descr="Kellonaikafunktiot">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Kellonaikafunktiot</a:t>
              </a:r>
            </a:p>
          </xdr:txBody>
        </xdr:sp>
        <xdr:cxnSp macro="">
          <xdr:nvCxnSpPr>
            <xdr:cNvPr id="123" name="txt_Esittelyrivi1" descr="Koristeviiva">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Esittelyrivi2" descr="Koristeviiva">
              <a:extLst>
                <a:ext uri="{FF2B5EF4-FFF2-40B4-BE49-F238E27FC236}">
                  <a16:creationId xmlns:a16="http://schemas.microsoft.com/office/drawing/2014/main" id="{A703583B-6374-4690-B8BC-8D6A61F4DB52}"/>
                </a:ext>
              </a:extLst>
            </xdr:cNvPr>
            <xdr:cNvCxnSpPr>
              <a:cxnSpLocks/>
            </xdr:cNvCxnSpPr>
          </xdr:nvCxnSpPr>
          <xdr:spPr>
            <a:xfrm>
              <a:off x="589309" y="12852878"/>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EsittelyJohdanto" descr="Excel voi ilmoittaa tämänhetkisen ajan tietokoneen maakohtaisten asetusten perusteella. Voit myös laskea yhteen ja vähentää aikoja. Ehkä sinun on esimerkiksi seurattava sitä, kuinka monta työtuntia työntekijä on kullakin viikolla tehnyt, ja laskettava palkka ja ylityötunnit.&#10;&#10;">
              <a:extLst>
                <a:ext uri="{FF2B5EF4-FFF2-40B4-BE49-F238E27FC236}">
                  <a16:creationId xmlns:a16="http://schemas.microsoft.com/office/drawing/2014/main" id="{D8BC11B9-1B82-45F8-A69B-BA51910C6977}"/>
                </a:ext>
              </a:extLst>
            </xdr:cNvPr>
            <xdr:cNvSpPr txBox="1"/>
          </xdr:nvSpPr>
          <xdr:spPr>
            <a:xfrm>
              <a:off x="586111" y="5294306"/>
              <a:ext cx="5222183" cy="818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voi antaa sinulle nykyisen kellonajan tietokoneesi alueasetusten mukaisesti. Voit myös suorittaa kellonajoille yhteen- ja vähennyslaskuja. Voit esimerkiksi seurata sitä, kuinka monta tuntia työntekijä työskentelee viikoittain ja laskea hänen palkkansa sekä ylityökorvauksensa.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Ryhmä 125">
              <a:extLst>
                <a:ext uri="{FF2B5EF4-FFF2-40B4-BE49-F238E27FC236}">
                  <a16:creationId xmlns:a16="http://schemas.microsoft.com/office/drawing/2014/main" id="{51E7C080-AEB7-4E6C-8D70-3BBDC2303676}"/>
                </a:ext>
              </a:extLst>
            </xdr:cNvPr>
            <xdr:cNvGrpSpPr/>
          </xdr:nvGrpSpPr>
          <xdr:grpSpPr>
            <a:xfrm>
              <a:off x="581025" y="6302602"/>
              <a:ext cx="5229224" cy="6439696"/>
              <a:chOff x="7200900" y="1349602"/>
              <a:chExt cx="5229224" cy="6439696"/>
            </a:xfrm>
          </xdr:grpSpPr>
          <xdr:grpSp>
            <xdr:nvGrpSpPr>
              <xdr:cNvPr id="127" name="grp_Vaihe">
                <a:extLst>
                  <a:ext uri="{FF2B5EF4-FFF2-40B4-BE49-F238E27FC236}">
                    <a16:creationId xmlns:a16="http://schemas.microsoft.com/office/drawing/2014/main" id="{AAE10329-58E6-4043-B19B-2070B24369C8}"/>
                  </a:ext>
                </a:extLst>
              </xdr:cNvPr>
              <xdr:cNvGrpSpPr/>
            </xdr:nvGrpSpPr>
            <xdr:grpSpPr>
              <a:xfrm>
                <a:off x="7200900" y="1349602"/>
                <a:ext cx="5206583" cy="842675"/>
                <a:chOff x="495420" y="8017102"/>
                <a:chExt cx="5201275" cy="842675"/>
              </a:xfrm>
            </xdr:grpSpPr>
            <xdr:sp macro="" textlink="">
              <xdr:nvSpPr>
                <xdr:cNvPr id="149" name="txt_vaihe" descr="Kirjoita soluun D28 = NYT (), joka antaa nykyisen ajan ja päivittyy joka kerta, kun Excel laskee. Jos haluat muokata ajan esitystapaa, siirry kohtaan Ctrl+1 &gt; Luku &gt; Aika &gt; Valitse haluamasi muoto.&#10;&#10;&#10;&#10;">
                  <a:extLst>
                    <a:ext uri="{FF2B5EF4-FFF2-40B4-BE49-F238E27FC236}">
                      <a16:creationId xmlns:a16="http://schemas.microsoft.com/office/drawing/2014/main" id="{E9EDD045-804A-43D1-9571-BDF7D36C6FD0}"/>
                    </a:ext>
                  </a:extLst>
                </xdr:cNvPr>
                <xdr:cNvSpPr txBox="1"/>
              </xdr:nvSpPr>
              <xdr:spPr>
                <a:xfrm>
                  <a:off x="918156" y="8059037"/>
                  <a:ext cx="4778539" cy="800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Kirjoita soluun D28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=NYT()</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palauttaa nykyisen kellonajan, joka päivittyy aina, kun funktio lasketaan uudelleen. Jos haluat vaihtaa aikamuotoa, paina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valitse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Luku</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Aika</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ja valitse haluamasi aikamuoto.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shp_Vaihe" descr="1">
                  <a:extLst>
                    <a:ext uri="{FF2B5EF4-FFF2-40B4-BE49-F238E27FC236}">
                      <a16:creationId xmlns:a16="http://schemas.microsoft.com/office/drawing/2014/main" id="{43143942-F7A9-4AD3-81E2-7C90A9BD32F5}"/>
                    </a:ext>
                  </a:extLst>
                </xdr:cNvPr>
                <xdr:cNvSpPr/>
              </xdr:nvSpPr>
              <xdr:spPr>
                <a:xfrm>
                  <a:off x="495420" y="8017102"/>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1</a:t>
                  </a:r>
                </a:p>
              </xdr:txBody>
            </xdr:sp>
          </xdr:grpSp>
          <xdr:grpSp>
            <xdr:nvGrpSpPr>
              <xdr:cNvPr id="128" name="grp_Vaihe">
                <a:extLst>
                  <a:ext uri="{FF2B5EF4-FFF2-40B4-BE49-F238E27FC236}">
                    <a16:creationId xmlns:a16="http://schemas.microsoft.com/office/drawing/2014/main" id="{FCFD70FD-C355-4B74-9752-B828C322CD76}"/>
                  </a:ext>
                </a:extLst>
              </xdr:cNvPr>
              <xdr:cNvGrpSpPr/>
            </xdr:nvGrpSpPr>
            <xdr:grpSpPr>
              <a:xfrm>
                <a:off x="7200900" y="2201471"/>
                <a:ext cx="5159775" cy="1371202"/>
                <a:chOff x="525612" y="7761519"/>
                <a:chExt cx="5511381" cy="1312472"/>
              </a:xfrm>
            </xdr:grpSpPr>
            <xdr:sp macro="" textlink="">
              <xdr:nvSpPr>
                <xdr:cNvPr id="147" name="txt_vaihe" descr="Tuntien lisääminen aikojen väliin - Olemme kirjoittaneet soluun D36 kaavan =((D35-D32)-(D34-D33))*24, joka laskee jollekulle aloitus- ja lopetusajan ja vähentää sitten lounastauon. *24 kaavan lopussa muuttaa Excelille näkyvän päivän murtolukukehitelmän tunneiksi. Solu on kuitenkin muotoiltava lukuna. Tee se siirtymällä Alku &gt; Muoto &gt; Solut (Ctrl+1) &gt; Luku &gt; Luku &gt; 2 desimaalia.&#10;&#10;&#10;">
                  <a:extLst>
                    <a:ext uri="{FF2B5EF4-FFF2-40B4-BE49-F238E27FC236}">
                      <a16:creationId xmlns:a16="http://schemas.microsoft.com/office/drawing/2014/main" id="{0EFBDF0F-AC77-476D-A83B-91831148AC0B}"/>
                    </a:ext>
                  </a:extLst>
                </xdr:cNvPr>
                <xdr:cNvSpPr txBox="1"/>
              </xdr:nvSpPr>
              <xdr:spPr>
                <a:xfrm>
                  <a:off x="977615" y="7801464"/>
                  <a:ext cx="5059378" cy="1272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Kahden kellonajan välisen ajan laskeminen </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Olemme kirjoittaneet soluun D36 kaavan</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joka laskee työntekijän työajan aloitus- ja päättymisajan perusteella ja vähentää työajasta lounastauot. *24 kaavan lopussa muuntaa päivän lukumuotoon Excelille. Sinun täytyy kuitenkin muotoilla solu luvuksi. Voit tehdä tämän valitsemalla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Aloitus</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Muotoile solut </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Luku</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i-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Luku</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decimals.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shp_Vaihe" descr="2">
                  <a:extLst>
                    <a:ext uri="{FF2B5EF4-FFF2-40B4-BE49-F238E27FC236}">
                      <a16:creationId xmlns:a16="http://schemas.microsoft.com/office/drawing/2014/main" id="{01C2BD5A-43C6-4B2A-81C9-44F9293E1619}"/>
                    </a:ext>
                  </a:extLst>
                </xdr:cNvPr>
                <xdr:cNvSpPr/>
              </xdr:nvSpPr>
              <xdr:spPr>
                <a:xfrm>
                  <a:off x="525612" y="7761519"/>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2</a:t>
                  </a:r>
                </a:p>
              </xdr:txBody>
            </xdr:sp>
          </xdr:grpSp>
          <xdr:grpSp>
            <xdr:nvGrpSpPr>
              <xdr:cNvPr id="129" name="grp_Vaihe">
                <a:extLst>
                  <a:ext uri="{FF2B5EF4-FFF2-40B4-BE49-F238E27FC236}">
                    <a16:creationId xmlns:a16="http://schemas.microsoft.com/office/drawing/2014/main" id="{37BDA65B-35DA-46DF-B41B-4F13939916CE}"/>
                  </a:ext>
                </a:extLst>
              </xdr:cNvPr>
              <xdr:cNvGrpSpPr/>
            </xdr:nvGrpSpPr>
            <xdr:grpSpPr>
              <a:xfrm>
                <a:off x="7200900" y="3608263"/>
                <a:ext cx="5229224" cy="1213366"/>
                <a:chOff x="525612" y="7851399"/>
                <a:chExt cx="5585563" cy="1161397"/>
              </a:xfrm>
            </xdr:grpSpPr>
            <xdr:sp macro="" textlink="">
              <xdr:nvSpPr>
                <xdr:cNvPr id="145" name="txt_vaihe" descr="Jos tämä kaava osaisia puhua, se sanoisi seuraavaa: Ota töistä lähtemisaika ja vähennä siitä töihin saapumisaika, vähennä sitten lounastauolle lähtemisaika lounaalta palaamisajasta ja kerro sitten 24:llä, jotta Excel muuntaa tuloksen tunneiksi. Toisin sanoen kaava kuuluu seuraavasti: =((töihin saapumisaika - töistä lähtemisaika)-(lounaalta paluuaika - lounaalle lähtöaika))*24.">
                  <a:extLst>
                    <a:ext uri="{FF2B5EF4-FFF2-40B4-BE49-F238E27FC236}">
                      <a16:creationId xmlns:a16="http://schemas.microsoft.com/office/drawing/2014/main" id="{48EA3D5E-AB73-4DC6-A8F8-8EECF1D29572}"/>
                    </a:ext>
                  </a:extLst>
                </xdr:cNvPr>
                <xdr:cNvSpPr txBox="1"/>
              </xdr:nvSpPr>
              <xdr:spPr>
                <a:xfrm>
                  <a:off x="977615" y="7891358"/>
                  <a:ext cx="5133560" cy="1121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 tämä kaava osaisia puhua, se sanoisi seuraavaa: Ota töistä lähtemisaika ja vähennä siitä töihin saapumisaika, vähennä sitten lounastauolle lähtemisaika lounaalta palaamisajasta ja kerro sitten 24:llä, jotta Excel muuntaa tuloksen tunneiksi. Toisin sanoen kaava kuuluu seuraavasti: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i-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Töiden päättymisaika</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i-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Töiden alkamisaika</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i-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Lounaalta paluun aika</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i-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Lounaalle lähdön aika</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))*24.</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shp_Vaihe" descr="3">
                  <a:extLst>
                    <a:ext uri="{FF2B5EF4-FFF2-40B4-BE49-F238E27FC236}">
                      <a16:creationId xmlns:a16="http://schemas.microsoft.com/office/drawing/2014/main" id="{A80445FC-915C-4C80-84C7-4F5844E68106}"/>
                    </a:ext>
                  </a:extLst>
                </xdr:cNvPr>
                <xdr:cNvSpPr/>
              </xdr:nvSpPr>
              <xdr:spPr>
                <a:xfrm>
                  <a:off x="525612" y="7851399"/>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3</a:t>
                  </a:r>
                </a:p>
              </xdr:txBody>
            </xdr:sp>
          </xdr:grpSp>
          <xdr:grpSp>
            <xdr:nvGrpSpPr>
              <xdr:cNvPr id="130" name="Ryhmä 129">
                <a:extLst>
                  <a:ext uri="{FF2B5EF4-FFF2-40B4-BE49-F238E27FC236}">
                    <a16:creationId xmlns:a16="http://schemas.microsoft.com/office/drawing/2014/main" id="{DF713144-AD4F-445E-9EBF-373B4699DB59}"/>
                  </a:ext>
                </a:extLst>
              </xdr:cNvPr>
              <xdr:cNvGrpSpPr/>
            </xdr:nvGrpSpPr>
            <xdr:grpSpPr>
              <a:xfrm>
                <a:off x="7858134" y="4817518"/>
                <a:ext cx="4371970" cy="2971780"/>
                <a:chOff x="7777163" y="4822693"/>
                <a:chExt cx="4653382" cy="2819557"/>
              </a:xfrm>
            </xdr:grpSpPr>
            <xdr:sp macro="" textlink="">
              <xdr:nvSpPr>
                <xdr:cNvPr id="131" name="KaavaAaltosuljeAla">
                  <a:extLst>
                    <a:ext uri="{FF2B5EF4-FFF2-40B4-BE49-F238E27FC236}">
                      <a16:creationId xmlns:a16="http://schemas.microsoft.com/office/drawing/2014/main" id="{A3F3B087-00D2-476D-AC4C-EB3A04318A49}"/>
                    </a:ext>
                  </a:extLst>
                </xdr:cNvPr>
                <xdr:cNvSpPr/>
              </xdr:nvSpPr>
              <xdr:spPr>
                <a:xfrm rot="16200000">
                  <a:off x="8913240" y="5871861"/>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2" name="KaavaAaltosuljeYlä">
                  <a:extLst>
                    <a:ext uri="{FF2B5EF4-FFF2-40B4-BE49-F238E27FC236}">
                      <a16:creationId xmlns:a16="http://schemas.microsoft.com/office/drawing/2014/main" id="{7C65B1CB-F7F0-4F37-A997-175F5CFFD7C0}"/>
                    </a:ext>
                  </a:extLst>
                </xdr:cNvPr>
                <xdr:cNvSpPr/>
              </xdr:nvSpPr>
              <xdr:spPr>
                <a:xfrm rot="5400000">
                  <a:off x="11358058" y="5267125"/>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3" name="KaavaAaltosuljeYlä">
                  <a:extLst>
                    <a:ext uri="{FF2B5EF4-FFF2-40B4-BE49-F238E27FC236}">
                      <a16:creationId xmlns:a16="http://schemas.microsoft.com/office/drawing/2014/main" id="{CF6D3514-478A-4DBA-A8E4-F612350013B5}"/>
                    </a:ext>
                  </a:extLst>
                </xdr:cNvPr>
                <xdr:cNvSpPr/>
              </xdr:nvSpPr>
              <xdr:spPr>
                <a:xfrm rot="5400000">
                  <a:off x="8247251" y="5254120"/>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4" name="txt_Kaava" descr="=((D35-D32)-(D34-D33))*24&#10;">
                  <a:extLst>
                    <a:ext uri="{FF2B5EF4-FFF2-40B4-BE49-F238E27FC236}">
                      <a16:creationId xmlns:a16="http://schemas.microsoft.com/office/drawing/2014/main" id="{6009CED5-1433-4E1F-B008-D29EAE95FC7A}"/>
                    </a:ext>
                  </a:extLst>
                </xdr:cNvPr>
                <xdr:cNvSpPr txBox="1"/>
              </xdr:nvSpPr>
              <xdr:spPr>
                <a:xfrm>
                  <a:off x="7777163" y="5661478"/>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i"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Courier New" panose="02070309020205020404" pitchFamily="49" charset="0"/>
                    <a:ea typeface="Times New Roman" panose="02020603050405020304" pitchFamily="18" charset="0"/>
                  </a:endParaRPr>
                </a:p>
              </xdr:txBody>
            </xdr:sp>
            <xdr:sp macro="" textlink="">
              <xdr:nvSpPr>
                <xdr:cNvPr id="135" name="txt_KaavaKuvatekstiYlä" descr="Lopetus&#10;&#10;">
                  <a:extLst>
                    <a:ext uri="{FF2B5EF4-FFF2-40B4-BE49-F238E27FC236}">
                      <a16:creationId xmlns:a16="http://schemas.microsoft.com/office/drawing/2014/main" id="{9F9E3A72-C781-4703-B4D3-DB7F87F8E5A1}"/>
                    </a:ext>
                  </a:extLst>
                </xdr:cNvPr>
                <xdr:cNvSpPr txBox="1">
                  <a:spLocks noChangeArrowheads="1"/>
                </xdr:cNvSpPr>
              </xdr:nvSpPr>
              <xdr:spPr bwMode="auto">
                <a:xfrm>
                  <a:off x="7936669" y="4969961"/>
                  <a:ext cx="1095873" cy="40163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fi-FI" sz="1100">
                      <a:effectLst/>
                      <a:latin typeface="Calibri" panose="020F0502020204030204" pitchFamily="34" charset="0"/>
                      <a:ea typeface="Calibri" panose="020F0502020204030204" pitchFamily="34" charset="0"/>
                      <a:cs typeface="Times New Roman" panose="02020603050405020304" pitchFamily="18" charset="0"/>
                    </a:rPr>
                    <a:t>Töiden päättymisaika</a:t>
                  </a:r>
                  <a:endParaRPr lang="fi"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xt_KaavaKuvatekstiYlä" descr="*24 muuntaa Excelin päivän lukuarvon tunneiksi.&#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70" y="4822693"/>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*24 muuntaa Excelin päivän lukuarvon tunneiksi.</a:t>
                  </a:r>
                </a:p>
              </xdr:txBody>
            </xdr:sp>
            <xdr:sp macro="" textlink="">
              <xdr:nvSpPr>
                <xdr:cNvPr id="137" name="txt_KaavaKuvatekstiAla" descr="Töiden aloitusaika&#10;">
                  <a:extLst>
                    <a:ext uri="{FF2B5EF4-FFF2-40B4-BE49-F238E27FC236}">
                      <a16:creationId xmlns:a16="http://schemas.microsoft.com/office/drawing/2014/main" id="{5E5338FF-C2B1-4DA0-AE11-AC6DC9A18383}"/>
                    </a:ext>
                  </a:extLst>
                </xdr:cNvPr>
                <xdr:cNvSpPr txBox="1">
                  <a:spLocks noChangeArrowheads="1"/>
                </xdr:cNvSpPr>
              </xdr:nvSpPr>
              <xdr:spPr bwMode="auto">
                <a:xfrm>
                  <a:off x="8704773" y="6222594"/>
                  <a:ext cx="885140"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Aloitusaika</a:t>
                  </a:r>
                </a:p>
              </xdr:txBody>
            </xdr:sp>
            <xdr:sp macro="" textlink="">
              <xdr:nvSpPr>
                <xdr:cNvPr id="138" name="KaavaAaltosuljeAla">
                  <a:extLst>
                    <a:ext uri="{FF2B5EF4-FFF2-40B4-BE49-F238E27FC236}">
                      <a16:creationId xmlns:a16="http://schemas.microsoft.com/office/drawing/2014/main" id="{A4A9F5A5-EF16-4EE5-91AA-7223F0B363A9}"/>
                    </a:ext>
                  </a:extLst>
                </xdr:cNvPr>
                <xdr:cNvSpPr/>
              </xdr:nvSpPr>
              <xdr:spPr>
                <a:xfrm rot="16200000">
                  <a:off x="10541562" y="5886128"/>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9" name="KaavaAaltosuljeYlä">
                  <a:extLst>
                    <a:ext uri="{FF2B5EF4-FFF2-40B4-BE49-F238E27FC236}">
                      <a16:creationId xmlns:a16="http://schemas.microsoft.com/office/drawing/2014/main" id="{E9FAA5E1-CE6E-4068-9309-7BEC7468CAD9}"/>
                    </a:ext>
                  </a:extLst>
                </xdr:cNvPr>
                <xdr:cNvSpPr/>
              </xdr:nvSpPr>
              <xdr:spPr>
                <a:xfrm rot="5400000">
                  <a:off x="9870151" y="5268383"/>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KaavaKuvatekstiYlä"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607361" y="4966418"/>
                  <a:ext cx="997637" cy="40163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Lounaalta paluun aika</a:t>
                  </a:r>
                </a:p>
              </xdr:txBody>
            </xdr:sp>
            <xdr:sp macro="" textlink="">
              <xdr:nvSpPr>
                <xdr:cNvPr id="141" name="txt_KaavaKuvatekstiAla" descr="Lounaalta paluun aika&#10;&#10;">
                  <a:extLst>
                    <a:ext uri="{FF2B5EF4-FFF2-40B4-BE49-F238E27FC236}">
                      <a16:creationId xmlns:a16="http://schemas.microsoft.com/office/drawing/2014/main" id="{B855D0A5-2977-4D62-AD0B-843A0716AFBA}"/>
                    </a:ext>
                  </a:extLst>
                </xdr:cNvPr>
                <xdr:cNvSpPr txBox="1">
                  <a:spLocks noChangeArrowheads="1"/>
                </xdr:cNvSpPr>
              </xdr:nvSpPr>
              <xdr:spPr bwMode="auto">
                <a:xfrm>
                  <a:off x="9961050" y="6236859"/>
                  <a:ext cx="1629232"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Lounaalle lähdön aika</a:t>
                  </a:r>
                </a:p>
              </xdr:txBody>
            </xdr:sp>
            <xdr:sp macro="" textlink="">
              <xdr:nvSpPr>
                <xdr:cNvPr id="142" name="KaavaAaltosuljeAla">
                  <a:extLst>
                    <a:ext uri="{FF2B5EF4-FFF2-40B4-BE49-F238E27FC236}">
                      <a16:creationId xmlns:a16="http://schemas.microsoft.com/office/drawing/2014/main" id="{5250274B-2899-460D-B59C-3A1662F7E28C}"/>
                    </a:ext>
                  </a:extLst>
                </xdr:cNvPr>
                <xdr:cNvSpPr/>
              </xdr:nvSpPr>
              <xdr:spPr>
                <a:xfrm rot="16200000">
                  <a:off x="8618723" y="6286282"/>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3" name="KaavaAaltosuljeAla">
                  <a:extLst>
                    <a:ext uri="{FF2B5EF4-FFF2-40B4-BE49-F238E27FC236}">
                      <a16:creationId xmlns:a16="http://schemas.microsoft.com/office/drawing/2014/main" id="{1D36D39A-C164-4F79-A807-42C3A0A9EA22}"/>
                    </a:ext>
                  </a:extLst>
                </xdr:cNvPr>
                <xdr:cNvSpPr/>
              </xdr:nvSpPr>
              <xdr:spPr>
                <a:xfrm rot="16200000">
                  <a:off x="10249457" y="6281520"/>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4" name="txt_KaavaKuvatekstiAla"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977201" y="7052125"/>
                  <a:ext cx="4167174"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Sisemmät sulkeet () varmistavat, että Excel laskee kaavan nämä                                   osat erillään. Ulommat sulkeet varmistavat, että Excel kertoo </a:t>
                  </a:r>
                  <a:r>
                    <a:rPr lang="fi" sz="1100" baseline="0">
                      <a:effectLst/>
                      <a:latin typeface="Calibri" panose="020F0502020204030204" pitchFamily="34" charset="0"/>
                      <a:ea typeface="Calibri" panose="020F0502020204030204" pitchFamily="34" charset="0"/>
                      <a:cs typeface="Times New Roman" panose="02020603050405020304" pitchFamily="18" charset="0"/>
                    </a:rPr>
                    <a:t>sisemmän tuloksen 24:llä.</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EdellinenPainike" descr="Palaa edelliseen laskentataulukkoon">
            <a:hlinkClick xmlns:r="http://schemas.openxmlformats.org/officeDocument/2006/relationships" r:id="rId3" tooltip="Voit siirtyä edelliseen laskentataulukkoon napsauttamalla tätä"/>
            <a:extLst>
              <a:ext uri="{FF2B5EF4-FFF2-40B4-BE49-F238E27FC236}">
                <a16:creationId xmlns:a16="http://schemas.microsoft.com/office/drawing/2014/main" id="{FCEE4E56-0B89-4F5D-A0A7-90EECC03D116}"/>
              </a:ext>
            </a:extLst>
          </xdr:cNvPr>
          <xdr:cNvSpPr/>
        </xdr:nvSpPr>
        <xdr:spPr>
          <a:xfrm flipH="1">
            <a:off x="609600" y="13015499"/>
            <a:ext cx="1275170" cy="33545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Edellinen</a:t>
            </a:r>
          </a:p>
        </xdr:txBody>
      </xdr:sp>
      <xdr:sp macro="" textlink="">
        <xdr:nvSpPr>
          <xdr:cNvPr id="152" name="SeuraavaPainike" descr="Jatka seuraavaan laskentataulukkoon">
            <a:hlinkClick xmlns:r="http://schemas.openxmlformats.org/officeDocument/2006/relationships" r:id="rId4" tooltip="Voit siirtyä seuraavaan taulukkoon napsauttamalla tätä"/>
            <a:extLst>
              <a:ext uri="{FF2B5EF4-FFF2-40B4-BE49-F238E27FC236}">
                <a16:creationId xmlns:a16="http://schemas.microsoft.com/office/drawing/2014/main" id="{892C894D-1A63-4276-98DF-57872191F092}"/>
              </a:ext>
            </a:extLst>
          </xdr:cNvPr>
          <xdr:cNvSpPr/>
        </xdr:nvSpPr>
        <xdr:spPr>
          <a:xfrm>
            <a:off x="4532361" y="13015499"/>
            <a:ext cx="1275170" cy="33545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a:t>
            </a:r>
          </a:p>
        </xdr:txBody>
      </xdr:sp>
    </xdr:grpSp>
    <xdr:clientData/>
  </xdr:twoCellAnchor>
  <xdr:twoCellAnchor editAs="absolute">
    <xdr:from>
      <xdr:col>1</xdr:col>
      <xdr:colOff>5486400</xdr:colOff>
      <xdr:row>47</xdr:row>
      <xdr:rowOff>105328</xdr:rowOff>
    </xdr:from>
    <xdr:to>
      <xdr:col>4</xdr:col>
      <xdr:colOff>161925</xdr:colOff>
      <xdr:row>57</xdr:row>
      <xdr:rowOff>28578</xdr:rowOff>
    </xdr:to>
    <xdr:grpSp>
      <xdr:nvGrpSpPr>
        <xdr:cNvPr id="153" name="Ryhmä 152">
          <a:extLst>
            <a:ext uri="{FF2B5EF4-FFF2-40B4-BE49-F238E27FC236}">
              <a16:creationId xmlns:a16="http://schemas.microsoft.com/office/drawing/2014/main" id="{5099300F-1CF9-4951-9904-72E39FABE751}"/>
            </a:ext>
          </a:extLst>
        </xdr:cNvPr>
        <xdr:cNvGrpSpPr/>
      </xdr:nvGrpSpPr>
      <xdr:grpSpPr>
        <a:xfrm>
          <a:off x="6334125" y="9973228"/>
          <a:ext cx="3190875" cy="1828250"/>
          <a:chOff x="6391275" y="8320481"/>
          <a:chExt cx="3190875" cy="1652194"/>
        </a:xfrm>
      </xdr:grpSpPr>
      <xdr:sp macro="" textlink="">
        <xdr:nvSpPr>
          <xdr:cNvPr id="154" name="Vaihe"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HYÖDYLLISIÄ TIETOJA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i" sz="1100" b="0" i="0" kern="1200" baseline="0">
                <a:solidFill>
                  <a:schemeClr val="dk1"/>
                </a:solidFill>
                <a:effectLst/>
                <a:latin typeface="+mn-lt"/>
                <a:ea typeface="+mn-ea"/>
                <a:cs typeface="+mn-cs"/>
              </a:rPr>
              <a:t>Pikanäppäimillä voit antaa päivämääriä ja kellonaikoja, jotka eivät muutu jatkuvasti:</a:t>
            </a:r>
          </a:p>
          <a:p>
            <a:pPr algn="ctr" rtl="0" eaLnBrk="1" fontAlgn="auto" latinLnBrk="0" hangingPunct="1"/>
            <a:endParaRPr lang="en-US" sz="1100" b="0" i="0" kern="1200" baseline="0">
              <a:solidFill>
                <a:schemeClr val="dk1"/>
              </a:solidFill>
              <a:effectLst/>
              <a:latin typeface="+mn-lt"/>
              <a:ea typeface="+mn-ea"/>
              <a:cs typeface="+mn-cs"/>
            </a:endParaRPr>
          </a:p>
          <a:p>
            <a:pPr algn="ctr" rtl="0" eaLnBrk="1" fontAlgn="auto" latinLnBrk="0" hangingPunct="1"/>
            <a:r>
              <a:rPr lang="fi" sz="1100" b="0" i="0" kern="1200" baseline="0">
                <a:solidFill>
                  <a:schemeClr val="dk1"/>
                </a:solidFill>
                <a:effectLst/>
                <a:latin typeface="+mn-lt"/>
                <a:ea typeface="+mn-ea"/>
                <a:cs typeface="+mn-cs"/>
              </a:rPr>
              <a:t>Päivämäärä: </a:t>
            </a:r>
            <a:r>
              <a:rPr lang="fi" sz="1100" b="1" i="0" kern="1200" baseline="0">
                <a:solidFill>
                  <a:schemeClr val="dk1"/>
                </a:solidFill>
                <a:effectLst/>
                <a:latin typeface="+mn-lt"/>
                <a:ea typeface="+mn-ea"/>
                <a:cs typeface="+mn-cs"/>
              </a:rPr>
              <a:t>Ctrl+;</a:t>
            </a:r>
            <a:r>
              <a:rPr lang="fi" sz="1100" b="0" i="0" kern="1200" baseline="0">
                <a:solidFill>
                  <a:schemeClr val="dk1"/>
                </a:solidFill>
                <a:effectLst/>
                <a:latin typeface="+mn-lt"/>
                <a:ea typeface="+mn-ea"/>
                <a:cs typeface="+mn-cs"/>
              </a:rPr>
              <a:t> </a:t>
            </a:r>
          </a:p>
          <a:p>
            <a:pPr algn="ctr" rtl="0" eaLnBrk="1" fontAlgn="auto" latinLnBrk="0" hangingPunct="1"/>
            <a:r>
              <a:rPr lang="fi" sz="1100" b="0" i="0" kern="1200" baseline="0">
                <a:solidFill>
                  <a:schemeClr val="dk1"/>
                </a:solidFill>
                <a:effectLst/>
                <a:latin typeface="+mn-lt"/>
                <a:ea typeface="+mn-ea"/>
                <a:cs typeface="+mn-cs"/>
              </a:rPr>
              <a:t>Kellonaika: </a:t>
            </a:r>
            <a:r>
              <a:rPr lang="fi" sz="1100" b="1" i="0" kern="1200" baseline="0">
                <a:solidFill>
                  <a:schemeClr val="dk1"/>
                </a:solidFill>
                <a:effectLst/>
                <a:latin typeface="+mn-lt"/>
                <a:ea typeface="+mn-ea"/>
                <a:cs typeface="+mn-cs"/>
              </a:rPr>
              <a:t>Ctrl+Vaihto+:</a:t>
            </a:r>
            <a:endParaRPr lang="en-US" sz="1100">
              <a:effectLst/>
              <a:latin typeface="+mn-lt"/>
            </a:endParaRPr>
          </a:p>
        </xdr:txBody>
      </xdr:sp>
      <xdr:pic>
        <xdr:nvPicPr>
          <xdr:cNvPr id="155" name="Grafiikka 147" descr="Lasit">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Puolivapaa piirto: Muoto 155" descr="Nuoli">
            <a:extLst>
              <a:ext uri="{FF2B5EF4-FFF2-40B4-BE49-F238E27FC236}">
                <a16:creationId xmlns:a16="http://schemas.microsoft.com/office/drawing/2014/main" id="{DC28982F-2938-4FB2-83AE-57CF7D95EFD2}"/>
              </a:ext>
            </a:extLst>
          </xdr:cNvPr>
          <xdr:cNvSpPr/>
        </xdr:nvSpPr>
        <xdr:spPr>
          <a:xfrm rot="5737631" flipV="1">
            <a:off x="8285163" y="8142018"/>
            <a:ext cx="544253" cy="901180"/>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66</xdr:row>
      <xdr:rowOff>161925</xdr:rowOff>
    </xdr:from>
    <xdr:to>
      <xdr:col>1</xdr:col>
      <xdr:colOff>5228463</xdr:colOff>
      <xdr:row>81</xdr:row>
      <xdr:rowOff>9525</xdr:rowOff>
    </xdr:to>
    <xdr:grpSp>
      <xdr:nvGrpSpPr>
        <xdr:cNvPr id="157" name="Ryhmä 156">
          <a:extLst>
            <a:ext uri="{FF2B5EF4-FFF2-40B4-BE49-F238E27FC236}">
              <a16:creationId xmlns:a16="http://schemas.microsoft.com/office/drawing/2014/main" id="{BBCBE502-8234-4D4A-9B27-5CABDDC8BAC3}"/>
            </a:ext>
          </a:extLst>
        </xdr:cNvPr>
        <xdr:cNvGrpSpPr/>
      </xdr:nvGrpSpPr>
      <xdr:grpSpPr>
        <a:xfrm>
          <a:off x="342900" y="13649325"/>
          <a:ext cx="5733288" cy="2705100"/>
          <a:chOff x="352425" y="12715875"/>
          <a:chExt cx="5733288" cy="2476500"/>
        </a:xfrm>
      </xdr:grpSpPr>
      <xdr:sp macro="" textlink="">
        <xdr:nvSpPr>
          <xdr:cNvPr id="158" name="Suorakulmio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9" name="Vaihe" descr="Lisää tietoja verkossa&#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Lisää tietoja verkossa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Suora yhdysviiva 159" descr="Koristeviiva">
            <a:extLst>
              <a:ext uri="{FF2B5EF4-FFF2-40B4-BE49-F238E27FC236}">
                <a16:creationId xmlns:a16="http://schemas.microsoft.com/office/drawing/2014/main" id="{52A9E11F-836A-48CD-A0B1-5196D5B7FDEF}"/>
              </a:ext>
            </a:extLst>
          </xdr:cNvPr>
          <xdr:cNvCxnSpPr>
            <a:cxnSpLocks/>
          </xdr:cNvCxnSpPr>
        </xdr:nvCxnSpPr>
        <xdr:spPr>
          <a:xfrm>
            <a:off x="564965" y="13275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Suora yhdysviiva 160" descr="Koristeviiva">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70</xdr:row>
      <xdr:rowOff>140419</xdr:rowOff>
    </xdr:from>
    <xdr:to>
      <xdr:col>1</xdr:col>
      <xdr:colOff>2590800</xdr:colOff>
      <xdr:row>72</xdr:row>
      <xdr:rowOff>118498</xdr:rowOff>
    </xdr:to>
    <xdr:grpSp>
      <xdr:nvGrpSpPr>
        <xdr:cNvPr id="14" name="Ryhmä 13">
          <a:extLst>
            <a:ext uri="{FF2B5EF4-FFF2-40B4-BE49-F238E27FC236}">
              <a16:creationId xmlns:a16="http://schemas.microsoft.com/office/drawing/2014/main" id="{C4A695FE-F3AB-4030-A0F4-F10322DAD2D7}"/>
            </a:ext>
          </a:extLst>
        </xdr:cNvPr>
        <xdr:cNvGrpSpPr/>
      </xdr:nvGrpSpPr>
      <xdr:grpSpPr>
        <a:xfrm>
          <a:off x="571931" y="14389819"/>
          <a:ext cx="2866594" cy="359079"/>
          <a:chOff x="571931" y="13599244"/>
          <a:chExt cx="2866594" cy="359079"/>
        </a:xfrm>
      </xdr:grpSpPr>
      <xdr:sp macro="" textlink="">
        <xdr:nvSpPr>
          <xdr:cNvPr id="162" name="Vaihe" descr="Kaikki TÄMÄ.PÄIVÄ-funktiosta, hyperlinkki verkkoon&#10;&#10;">
            <a:hlinkClick xmlns:r="http://schemas.openxmlformats.org/officeDocument/2006/relationships" r:id="rId5" tooltip="Jos haluat lukea lisätietoja TÄMÄ.PÄIVÄ-funktiosta verkosta, valitse tämä"/>
            <a:extLst>
              <a:ext uri="{FF2B5EF4-FFF2-40B4-BE49-F238E27FC236}">
                <a16:creationId xmlns:a16="http://schemas.microsoft.com/office/drawing/2014/main" id="{F8241A74-09BF-4A60-A53F-A5CCC994B75C}"/>
              </a:ext>
            </a:extLst>
          </xdr:cNvPr>
          <xdr:cNvSpPr txBox="1"/>
        </xdr:nvSpPr>
        <xdr:spPr>
          <a:xfrm>
            <a:off x="1037116" y="136736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TÄMÄ.PÄIVÄ</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pic>
        <xdr:nvPicPr>
          <xdr:cNvPr id="163" name="Grafiikka 22" descr="Nuoli">
            <a:hlinkClick xmlns:r="http://schemas.openxmlformats.org/officeDocument/2006/relationships" r:id="rId5" tooltip="Jos haluat lukea lisätietoja verkosta, valitse tämä"/>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72</xdr:row>
      <xdr:rowOff>174966</xdr:rowOff>
    </xdr:from>
    <xdr:to>
      <xdr:col>1</xdr:col>
      <xdr:colOff>2619375</xdr:colOff>
      <xdr:row>74</xdr:row>
      <xdr:rowOff>158355</xdr:rowOff>
    </xdr:to>
    <xdr:grpSp>
      <xdr:nvGrpSpPr>
        <xdr:cNvPr id="13" name="Ryhmä 12">
          <a:extLst>
            <a:ext uri="{FF2B5EF4-FFF2-40B4-BE49-F238E27FC236}">
              <a16:creationId xmlns:a16="http://schemas.microsoft.com/office/drawing/2014/main" id="{E793ECE4-F54A-4632-BABB-CDB76236E886}"/>
            </a:ext>
          </a:extLst>
        </xdr:cNvPr>
        <xdr:cNvGrpSpPr/>
      </xdr:nvGrpSpPr>
      <xdr:grpSpPr>
        <a:xfrm>
          <a:off x="571931" y="14805366"/>
          <a:ext cx="2895169" cy="364389"/>
          <a:chOff x="571931" y="14014791"/>
          <a:chExt cx="2895169" cy="364389"/>
        </a:xfrm>
      </xdr:grpSpPr>
      <xdr:sp macro="" textlink="">
        <xdr:nvSpPr>
          <xdr:cNvPr id="164" name="Vaihe" descr="Kaikki NYT-funktiosta, hyperlinkki verkkoon&#10;">
            <a:hlinkClick xmlns:r="http://schemas.openxmlformats.org/officeDocument/2006/relationships" r:id="rId8" tooltip="Jos haluat lukea lisätietoja NYT-funktiosta verkosta, valitse tämä"/>
            <a:extLst>
              <a:ext uri="{FF2B5EF4-FFF2-40B4-BE49-F238E27FC236}">
                <a16:creationId xmlns:a16="http://schemas.microsoft.com/office/drawing/2014/main" id="{99ED5FDC-AE78-4AD5-8FB5-D398732CB7E5}"/>
              </a:ext>
            </a:extLst>
          </xdr:cNvPr>
          <xdr:cNvSpPr txBox="1"/>
        </xdr:nvSpPr>
        <xdr:spPr>
          <a:xfrm>
            <a:off x="1037116" y="14093795"/>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NYT</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pic>
        <xdr:nvPicPr>
          <xdr:cNvPr id="165" name="Grafiikka 22" descr="Nuoli">
            <a:hlinkClick xmlns:r="http://schemas.openxmlformats.org/officeDocument/2006/relationships" r:id="rId8" tooltip="Jos haluat lukea lisätietoja verkosta, valitse tämä"/>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77</xdr:row>
      <xdr:rowOff>98728</xdr:rowOff>
    </xdr:from>
    <xdr:to>
      <xdr:col>1</xdr:col>
      <xdr:colOff>3629025</xdr:colOff>
      <xdr:row>79</xdr:row>
      <xdr:rowOff>82117</xdr:rowOff>
    </xdr:to>
    <xdr:grpSp>
      <xdr:nvGrpSpPr>
        <xdr:cNvPr id="9" name="Ryhmä 8">
          <a:extLst>
            <a:ext uri="{FF2B5EF4-FFF2-40B4-BE49-F238E27FC236}">
              <a16:creationId xmlns:a16="http://schemas.microsoft.com/office/drawing/2014/main" id="{659E6730-AC76-4CC7-A823-D2C618696DAA}"/>
            </a:ext>
          </a:extLst>
        </xdr:cNvPr>
        <xdr:cNvGrpSpPr/>
      </xdr:nvGrpSpPr>
      <xdr:grpSpPr>
        <a:xfrm>
          <a:off x="584540" y="15681628"/>
          <a:ext cx="3892210" cy="364389"/>
          <a:chOff x="584540" y="14891053"/>
          <a:chExt cx="3892210" cy="364389"/>
        </a:xfrm>
      </xdr:grpSpPr>
      <xdr:sp macro="" textlink="">
        <xdr:nvSpPr>
          <xdr:cNvPr id="166" name="Vaihe" descr="Maksuton Excel-koulutus verkossa, hyperlinkki verkkoon&#10;">
            <a:hlinkClick xmlns:r="http://schemas.openxmlformats.org/officeDocument/2006/relationships" r:id="rId9" tooltip="Jos haluat lukea lisätietoja maksuttomasta Excel-koulutuksesta verkosta, valitse tämä"/>
            <a:extLst>
              <a:ext uri="{FF2B5EF4-FFF2-40B4-BE49-F238E27FC236}">
                <a16:creationId xmlns:a16="http://schemas.microsoft.com/office/drawing/2014/main" id="{3AA6BF12-05BC-4A54-8192-040964AEB7FE}"/>
              </a:ext>
            </a:extLst>
          </xdr:cNvPr>
          <xdr:cNvSpPr txBox="1"/>
        </xdr:nvSpPr>
        <xdr:spPr>
          <a:xfrm>
            <a:off x="1049724" y="14913582"/>
            <a:ext cx="34270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Maksuton Excel-koulutus verkossa</a:t>
            </a:r>
          </a:p>
        </xdr:txBody>
      </xdr:sp>
      <xdr:pic>
        <xdr:nvPicPr>
          <xdr:cNvPr id="167" name="Grafiikka 22" descr="Nuoli">
            <a:hlinkClick xmlns:r="http://schemas.openxmlformats.org/officeDocument/2006/relationships" r:id="rId9" tooltip="Jos haluat lukea lisätietoja verkosta, valitse tämä"/>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75</xdr:row>
      <xdr:rowOff>24323</xdr:rowOff>
    </xdr:from>
    <xdr:to>
      <xdr:col>1</xdr:col>
      <xdr:colOff>2628900</xdr:colOff>
      <xdr:row>77</xdr:row>
      <xdr:rowOff>7712</xdr:rowOff>
    </xdr:to>
    <xdr:grpSp>
      <xdr:nvGrpSpPr>
        <xdr:cNvPr id="12" name="Ryhmä 11">
          <a:extLst>
            <a:ext uri="{FF2B5EF4-FFF2-40B4-BE49-F238E27FC236}">
              <a16:creationId xmlns:a16="http://schemas.microsoft.com/office/drawing/2014/main" id="{FF28E0D6-012A-4FA6-9D67-C8B77A5CC9E6}"/>
            </a:ext>
          </a:extLst>
        </xdr:cNvPr>
        <xdr:cNvGrpSpPr/>
      </xdr:nvGrpSpPr>
      <xdr:grpSpPr>
        <a:xfrm>
          <a:off x="581456" y="15226223"/>
          <a:ext cx="2895169" cy="364389"/>
          <a:chOff x="581456" y="14435648"/>
          <a:chExt cx="2895169" cy="364389"/>
        </a:xfrm>
      </xdr:grpSpPr>
      <xdr:sp macro="" textlink="">
        <xdr:nvSpPr>
          <xdr:cNvPr id="168" name="Vaihe" descr="Kaikki PÄIVÄYS-funktiosta, hyperlinkki verkkoon&#10;">
            <a:hlinkClick xmlns:r="http://schemas.openxmlformats.org/officeDocument/2006/relationships" r:id="rId10" tooltip="Jos haluat lukea lisätietoja PÄIVÄYS-funktiosta verkosta, valitse tämä"/>
            <a:extLst>
              <a:ext uri="{FF2B5EF4-FFF2-40B4-BE49-F238E27FC236}">
                <a16:creationId xmlns:a16="http://schemas.microsoft.com/office/drawing/2014/main" id="{282D96E3-1EC6-421D-A0C9-770266F3958E}"/>
              </a:ext>
            </a:extLst>
          </xdr:cNvPr>
          <xdr:cNvSpPr txBox="1"/>
        </xdr:nvSpPr>
        <xdr:spPr>
          <a:xfrm>
            <a:off x="1046641" y="14492287"/>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PÄIVÄYS</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pic>
        <xdr:nvPicPr>
          <xdr:cNvPr id="169" name="Grafiikka 22" descr="Nuoli">
            <a:hlinkClick xmlns:r="http://schemas.openxmlformats.org/officeDocument/2006/relationships" r:id="rId10" tooltip="Jos haluat lukea lisätietoja verkosta, valitse tämä"/>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79208</xdr:colOff>
      <xdr:row>6</xdr:row>
      <xdr:rowOff>120354</xdr:rowOff>
    </xdr:from>
    <xdr:to>
      <xdr:col>10</xdr:col>
      <xdr:colOff>383116</xdr:colOff>
      <xdr:row>13</xdr:row>
      <xdr:rowOff>120648</xdr:rowOff>
    </xdr:to>
    <xdr:grpSp>
      <xdr:nvGrpSpPr>
        <xdr:cNvPr id="78" name="TÄRKEÄ YKSITYISKOHTA" descr="TÄRKEÄ YKSITYISKOHTA&#10;&#10;">
          <a:extLst>
            <a:ext uri="{FF2B5EF4-FFF2-40B4-BE49-F238E27FC236}">
              <a16:creationId xmlns:a16="http://schemas.microsoft.com/office/drawing/2014/main" id="{F03EFBCA-CF45-46A3-8D0C-6B4DC1C4CC33}"/>
            </a:ext>
          </a:extLst>
        </xdr:cNvPr>
        <xdr:cNvGrpSpPr/>
      </xdr:nvGrpSpPr>
      <xdr:grpSpPr>
        <a:xfrm>
          <a:off x="9442283" y="2082504"/>
          <a:ext cx="3961508" cy="1390944"/>
          <a:chOff x="6396316" y="11324814"/>
          <a:chExt cx="4106584" cy="1343436"/>
        </a:xfrm>
      </xdr:grpSpPr>
      <xdr:sp macro="" textlink="">
        <xdr:nvSpPr>
          <xdr:cNvPr id="79" name="Ohje"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TÄRKEÄ YKSITYISKOHTA</a:t>
            </a:r>
          </a:p>
          <a:p>
            <a:pPr rtl="0" eaLnBrk="1" fontAlgn="auto" latinLnBrk="0" hangingPunct="1"/>
            <a:r>
              <a:rPr lang="fi" sz="1100" b="0" i="0" kern="1200" baseline="0">
                <a:solidFill>
                  <a:schemeClr val="dk1"/>
                </a:solidFill>
                <a:effectLst/>
                <a:latin typeface="+mn-lt"/>
                <a:ea typeface="+mn-ea"/>
                <a:cs typeface="+mn-cs"/>
              </a:rPr>
              <a:t>Jos et halua Excelin näyttävän negatiivista lukua, koska et ole vielä antanut syntymäpäivääsi, voit käyttää seuraavaa JOS-funktiota: </a:t>
            </a:r>
            <a:r>
              <a:rPr lang="fi" sz="1100" b="1" i="0" kern="1200" baseline="0">
                <a:solidFill>
                  <a:schemeClr val="dk1"/>
                </a:solidFill>
                <a:effectLst/>
                <a:latin typeface="+mn-lt"/>
                <a:ea typeface="+mn-ea"/>
                <a:cs typeface="+mn-cs"/>
              </a:rPr>
              <a:t>=JOS(D7="";"";D7-D6)</a:t>
            </a:r>
            <a:r>
              <a:rPr lang="fi" sz="1100" b="0" i="0" kern="1200" baseline="0">
                <a:solidFill>
                  <a:schemeClr val="dk1"/>
                </a:solidFill>
                <a:effectLst/>
                <a:latin typeface="+mn-lt"/>
                <a:ea typeface="+mn-ea"/>
                <a:cs typeface="+mn-cs"/>
              </a:rPr>
              <a:t>. Käytännössä tämä tarkoittaa seuraavaa: JOS D7 on yhtä suuri kuin tyhjä, älä näytä mitään, muussa tapauksessa näytä D7 miinus D6.</a:t>
            </a:r>
            <a:endParaRPr lang="en-US" sz="1100">
              <a:effectLst/>
            </a:endParaRPr>
          </a:p>
        </xdr:txBody>
      </xdr:sp>
      <xdr:pic>
        <xdr:nvPicPr>
          <xdr:cNvPr id="80" name="Suurennuslasi" descr="Suurennuslasi">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Nuoli" descr="Nuoli">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wsDr>
</file>

<file path=xl/drawings/drawing74.xml><?xml version="1.0" encoding="utf-8"?>
<xdr:wsDr xmlns:xdr="http://schemas.openxmlformats.org/drawingml/2006/spreadsheetDrawing" xmlns:a="http://schemas.openxmlformats.org/drawingml/2006/main">
  <xdr:twoCellAnchor>
    <xdr:from>
      <xdr:col>0</xdr:col>
      <xdr:colOff>323850</xdr:colOff>
      <xdr:row>23</xdr:row>
      <xdr:rowOff>66675</xdr:rowOff>
    </xdr:from>
    <xdr:to>
      <xdr:col>1</xdr:col>
      <xdr:colOff>5210175</xdr:colOff>
      <xdr:row>47</xdr:row>
      <xdr:rowOff>19050</xdr:rowOff>
    </xdr:to>
    <xdr:grpSp>
      <xdr:nvGrpSpPr>
        <xdr:cNvPr id="111" name="Ryhmä 110">
          <a:extLst>
            <a:ext uri="{FF2B5EF4-FFF2-40B4-BE49-F238E27FC236}">
              <a16:creationId xmlns:a16="http://schemas.microsoft.com/office/drawing/2014/main" id="{5C38C905-DEF0-45E7-ABEB-10915BE42D13}"/>
            </a:ext>
          </a:extLst>
        </xdr:cNvPr>
        <xdr:cNvGrpSpPr/>
      </xdr:nvGrpSpPr>
      <xdr:grpSpPr>
        <a:xfrm>
          <a:off x="323850" y="5019675"/>
          <a:ext cx="5734050" cy="4524375"/>
          <a:chOff x="323850" y="5019675"/>
          <a:chExt cx="5734050" cy="4524375"/>
        </a:xfrm>
      </xdr:grpSpPr>
      <xdr:grpSp>
        <xdr:nvGrpSpPr>
          <xdr:cNvPr id="58" name="grp_TourPane">
            <a:extLst>
              <a:ext uri="{FF2B5EF4-FFF2-40B4-BE49-F238E27FC236}">
                <a16:creationId xmlns:a16="http://schemas.microsoft.com/office/drawing/2014/main" id="{3E43ADA2-5F3E-45C6-BA66-1973A0B1F638}"/>
              </a:ext>
            </a:extLst>
          </xdr:cNvPr>
          <xdr:cNvGrpSpPr/>
        </xdr:nvGrpSpPr>
        <xdr:grpSpPr>
          <a:xfrm>
            <a:off x="323850" y="5019675"/>
            <a:ext cx="5734050" cy="4524375"/>
            <a:chOff x="609600" y="1524000"/>
            <a:chExt cx="5695950" cy="4572000"/>
          </a:xfrm>
        </xdr:grpSpPr>
        <xdr:sp macro="" textlink="">
          <xdr:nvSpPr>
            <xdr:cNvPr id="59" name="txt_EsittelyTausta" descr="Tausta">
              <a:extLst>
                <a:ext uri="{FF2B5EF4-FFF2-40B4-BE49-F238E27FC236}">
                  <a16:creationId xmlns:a16="http://schemas.microsoft.com/office/drawing/2014/main" id="{746CE660-670F-48DE-9B5A-8F87BB149114}"/>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txt_EsittelyOtsikko" descr="Tekstin ja lukujen käyttäminen yhdessä">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Tekstin ja lukujen käyttäminen yhdessä</a:t>
              </a:r>
            </a:p>
          </xdr:txBody>
        </xdr:sp>
        <xdr:cxnSp macro="">
          <xdr:nvCxnSpPr>
            <xdr:cNvPr id="61" name="txt_Esittelyrivi1" descr="Koristeviiva">
              <a:extLst>
                <a:ext uri="{FF2B5EF4-FFF2-40B4-BE49-F238E27FC236}">
                  <a16:creationId xmlns:a16="http://schemas.microsoft.com/office/drawing/2014/main" id="{DDC3CCDC-6AE4-46BD-AE52-501D8F2D8750}"/>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txt_Esittelyrivi2" descr="Koristeviiva">
              <a:extLst>
                <a:ext uri="{FF2B5EF4-FFF2-40B4-BE49-F238E27FC236}">
                  <a16:creationId xmlns:a16="http://schemas.microsoft.com/office/drawing/2014/main" id="{A29D6EA9-B97F-4F30-9031-1B1934F6D015}"/>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xt_EsittelyJohdanto"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224166"/>
              <a:ext cx="5216551" cy="1802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Nyt yhdistämme &amp;-merkin avulla lukuja ja tekstiä, ei pelkästään tekstiä.</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Katso soluja C28:D29. Näet, että päivämäärät ja kellonajat ovat eri soluissa. Voit yhdistää ne </a:t>
              </a:r>
              <a:r>
                <a:rPr lang="f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-merkillä, kuten soluissa C32:C33. Ne eivät kuitenkaan näytä hyvältä, vai mitä? Excel ei valitettavasti tiedä, miten haluat muotoilla luvut, joten ne näytetään perusmuodossaan (joka on tässä tapauksessa Sarjat). Meidän täytyy kertoa Excelille, miten kaavan lukuosio muotoillaan, jotta se näyttään luvut tuloksena saatavassa tekstimerkkijonossa haluamallamme tavalla. Voit tehdä tämän </a:t>
              </a:r>
              <a:r>
                <a:rPr lang="f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TEKSTI</a:t>
              </a: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-funktiolla ja muotoilukoodilla.</a:t>
              </a:r>
            </a:p>
          </xdr:txBody>
        </xdr:sp>
      </xdr:grpSp>
      <xdr:grpSp>
        <xdr:nvGrpSpPr>
          <xdr:cNvPr id="64" name="grp_Vaihe">
            <a:extLst>
              <a:ext uri="{FF2B5EF4-FFF2-40B4-BE49-F238E27FC236}">
                <a16:creationId xmlns:a16="http://schemas.microsoft.com/office/drawing/2014/main" id="{C6BDB8A3-21FE-4EAA-A451-F595D7A1CFD1}"/>
              </a:ext>
            </a:extLst>
          </xdr:cNvPr>
          <xdr:cNvGrpSpPr/>
        </xdr:nvGrpSpPr>
        <xdr:grpSpPr>
          <a:xfrm>
            <a:off x="561975" y="7600950"/>
            <a:ext cx="5229626" cy="596207"/>
            <a:chOff x="619063" y="7810500"/>
            <a:chExt cx="5195697" cy="596207"/>
          </a:xfrm>
        </xdr:grpSpPr>
        <xdr:sp macro="" textlink="">
          <xdr:nvSpPr>
            <xdr:cNvPr id="65" name="txt_vaihe" descr="Kirjoita soluun C36 kaava =C28&amp;&quot; &quot;&amp;TEKSTI(D28,&quot;KK/PP/VVVV&quot;). KK/PP/VVVV on Yhdysvaltojen muodossa oleva tapa ilmaista kuukausi/päivä/vuosi, esim. 09/25/2017.&#10;&#10;">
              <a:extLst>
                <a:ext uri="{FF2B5EF4-FFF2-40B4-BE49-F238E27FC236}">
                  <a16:creationId xmlns:a16="http://schemas.microsoft.com/office/drawing/2014/main" id="{DDE71C24-EA69-4FB1-9319-E270E463554C}"/>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Kirjoita soluun C36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"&amp;TEKSTI(D28;"</a:t>
              </a:r>
              <a:r>
                <a:rPr lang="fi-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P\.K\.VV</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VV").</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i-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P\.K\.VVVV</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on Yhdysvalloissa käytetty päivämäärämuotoilu (esimerkiksi 09/25/2017).</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shp_Vaihe" descr="1">
              <a:extLst>
                <a:ext uri="{FF2B5EF4-FFF2-40B4-BE49-F238E27FC236}">
                  <a16:creationId xmlns:a16="http://schemas.microsoft.com/office/drawing/2014/main" id="{8E23CA67-4E1A-43D7-84B1-192836614566}"/>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1</a:t>
              </a:r>
            </a:p>
          </xdr:txBody>
        </xdr:sp>
      </xdr:grpSp>
      <xdr:grpSp>
        <xdr:nvGrpSpPr>
          <xdr:cNvPr id="67" name="grp_Vaihe">
            <a:extLst>
              <a:ext uri="{FF2B5EF4-FFF2-40B4-BE49-F238E27FC236}">
                <a16:creationId xmlns:a16="http://schemas.microsoft.com/office/drawing/2014/main" id="{400221E8-F2AA-445E-86DD-DDE14B5B3DC8}"/>
              </a:ext>
            </a:extLst>
          </xdr:cNvPr>
          <xdr:cNvGrpSpPr/>
        </xdr:nvGrpSpPr>
        <xdr:grpSpPr>
          <a:xfrm>
            <a:off x="561975" y="8181975"/>
            <a:ext cx="5257800" cy="596207"/>
            <a:chOff x="619063" y="7810500"/>
            <a:chExt cx="5223688" cy="596207"/>
          </a:xfrm>
        </xdr:grpSpPr>
        <xdr:sp macro="" textlink="">
          <xdr:nvSpPr>
            <xdr:cNvPr id="68" name="txt_vaihe" descr="Kirjoita soluun C37 kaava =C29&amp;&quot; &quot;&amp;TEKSTI(D29,&quot;TT:MM AM/PM&quot;). TT:MM AM/PM on Yhdysvalloissa käytetty ajan esitysmuoto (esimerkiksi 1:30 PM).&#10;">
              <a:extLst>
                <a:ext uri="{FF2B5EF4-FFF2-40B4-BE49-F238E27FC236}">
                  <a16:creationId xmlns:a16="http://schemas.microsoft.com/office/drawing/2014/main" id="{CEB49487-C445-4B69-9112-51698E7250F2}"/>
                </a:ext>
              </a:extLst>
            </xdr:cNvPr>
            <xdr:cNvSpPr txBox="1"/>
          </xdr:nvSpPr>
          <xdr:spPr>
            <a:xfrm>
              <a:off x="1036221" y="7852458"/>
              <a:ext cx="480653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Kirjoita soluun C37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"&amp;TEKSTI(D29;"T:MM")</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T:MM on Yhdysvalloissa käytetty ajan esitysmuoto (esimerkiksi</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13:30).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Vaihe" descr="2">
              <a:extLst>
                <a:ext uri="{FF2B5EF4-FFF2-40B4-BE49-F238E27FC236}">
                  <a16:creationId xmlns:a16="http://schemas.microsoft.com/office/drawing/2014/main" id="{D170A5A8-EB2A-420E-AFF9-3414BA79F7BF}"/>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44</xdr:row>
      <xdr:rowOff>66675</xdr:rowOff>
    </xdr:from>
    <xdr:to>
      <xdr:col>1</xdr:col>
      <xdr:colOff>970370</xdr:colOff>
      <xdr:row>46</xdr:row>
      <xdr:rowOff>21124</xdr:rowOff>
    </xdr:to>
    <xdr:sp macro="" textlink="">
      <xdr:nvSpPr>
        <xdr:cNvPr id="70" name="EdellinenPainike" descr="Palaa edelliseen laskentataulukkoon">
          <a:hlinkClick xmlns:r="http://schemas.openxmlformats.org/officeDocument/2006/relationships" r:id="rId1" tooltip="Voit siirtyä edelliseen laskentataulukkoon napsauttamalla tätä"/>
          <a:extLst>
            <a:ext uri="{FF2B5EF4-FFF2-40B4-BE49-F238E27FC236}">
              <a16:creationId xmlns:a16="http://schemas.microsoft.com/office/drawing/2014/main" id="{DCA6AC04-F66C-44EC-86B5-CE167DBCCA5F}"/>
            </a:ext>
          </a:extLst>
        </xdr:cNvPr>
        <xdr:cNvSpPr/>
      </xdr:nvSpPr>
      <xdr:spPr>
        <a:xfrm flipH="1">
          <a:off x="542925"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Edellinen</a:t>
          </a:r>
        </a:p>
      </xdr:txBody>
    </xdr:sp>
    <xdr:clientData/>
  </xdr:twoCellAnchor>
  <xdr:twoCellAnchor editAs="absolute">
    <xdr:from>
      <xdr:col>1</xdr:col>
      <xdr:colOff>3713211</xdr:colOff>
      <xdr:row>44</xdr:row>
      <xdr:rowOff>66675</xdr:rowOff>
    </xdr:from>
    <xdr:to>
      <xdr:col>1</xdr:col>
      <xdr:colOff>4988381</xdr:colOff>
      <xdr:row>46</xdr:row>
      <xdr:rowOff>21124</xdr:rowOff>
    </xdr:to>
    <xdr:sp macro="" textlink="">
      <xdr:nvSpPr>
        <xdr:cNvPr id="71" name="SeuraavaPainike" descr="Jatka seuraavaan laskentataulukkoon">
          <a:hlinkClick xmlns:r="http://schemas.openxmlformats.org/officeDocument/2006/relationships" r:id="rId2" tooltip="Voit siirtyä seuraavaan laskentataulukkoon napsauttamalla tätä"/>
          <a:extLst>
            <a:ext uri="{FF2B5EF4-FFF2-40B4-BE49-F238E27FC236}">
              <a16:creationId xmlns:a16="http://schemas.microsoft.com/office/drawing/2014/main" id="{625A78A7-925A-4E8E-B9FF-D88914AFC403}"/>
            </a:ext>
          </a:extLst>
        </xdr:cNvPr>
        <xdr:cNvSpPr/>
      </xdr:nvSpPr>
      <xdr:spPr>
        <a:xfrm>
          <a:off x="4560936"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a:t>
          </a:r>
        </a:p>
      </xdr:txBody>
    </xdr:sp>
    <xdr:clientData/>
  </xdr:twoCellAnchor>
  <xdr:twoCellAnchor editAs="absolute">
    <xdr:from>
      <xdr:col>1</xdr:col>
      <xdr:colOff>5453062</xdr:colOff>
      <xdr:row>41</xdr:row>
      <xdr:rowOff>123825</xdr:rowOff>
    </xdr:from>
    <xdr:to>
      <xdr:col>4</xdr:col>
      <xdr:colOff>1064153</xdr:colOff>
      <xdr:row>50</xdr:row>
      <xdr:rowOff>124884</xdr:rowOff>
    </xdr:to>
    <xdr:grpSp>
      <xdr:nvGrpSpPr>
        <xdr:cNvPr id="72" name="KANNATTAA KOKEILLA" descr="KANNATTAA KOKEILLA">
          <a:extLst>
            <a:ext uri="{FF2B5EF4-FFF2-40B4-BE49-F238E27FC236}">
              <a16:creationId xmlns:a16="http://schemas.microsoft.com/office/drawing/2014/main" id="{D3F697DB-2CF8-4D23-9E17-2125613D49A8}"/>
            </a:ext>
          </a:extLst>
        </xdr:cNvPr>
        <xdr:cNvGrpSpPr/>
      </xdr:nvGrpSpPr>
      <xdr:grpSpPr>
        <a:xfrm>
          <a:off x="6300787" y="8505825"/>
          <a:ext cx="3335866" cy="1715559"/>
          <a:chOff x="8477250" y="8591549"/>
          <a:chExt cx="3314700" cy="1504951"/>
        </a:xfrm>
      </xdr:grpSpPr>
      <xdr:pic>
        <xdr:nvPicPr>
          <xdr:cNvPr id="73" name="Grafiikka 9" descr="Hike">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Vaihe" descr="WORTH EXPLORING&#10;If you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KANNATTAA KOKEILLA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fi" sz="1100" kern="0">
                <a:solidFill>
                  <a:schemeClr val="bg2">
                    <a:lumMod val="25000"/>
                  </a:schemeClr>
                </a:solidFill>
                <a:ea typeface="Segoe UI" pitchFamily="34" charset="0"/>
                <a:cs typeface="Segoe UI Light" panose="020B0502040204020203" pitchFamily="34" charset="0"/>
              </a:rPr>
              <a:t>Jos et tiedä, mitä muotoilukoodia haluat käyttää, paina </a:t>
            </a:r>
            <a:r>
              <a:rPr lang="fi" sz="1100" b="1" kern="0">
                <a:solidFill>
                  <a:schemeClr val="bg2">
                    <a:lumMod val="25000"/>
                  </a:schemeClr>
                </a:solidFill>
                <a:ea typeface="Segoe UI" pitchFamily="34" charset="0"/>
                <a:cs typeface="Segoe UI Light" panose="020B0502040204020203" pitchFamily="34" charset="0"/>
              </a:rPr>
              <a:t>Ctrl+1</a:t>
            </a:r>
            <a:r>
              <a:rPr lang="fi" sz="1100" kern="0">
                <a:solidFill>
                  <a:schemeClr val="bg2">
                    <a:lumMod val="25000"/>
                  </a:schemeClr>
                </a:solidFill>
                <a:ea typeface="Segoe UI" pitchFamily="34" charset="0"/>
                <a:cs typeface="Segoe UI Light" panose="020B0502040204020203" pitchFamily="34" charset="0"/>
              </a:rPr>
              <a:t> &gt; </a:t>
            </a:r>
            <a:r>
              <a:rPr lang="fi" sz="1100" b="1" kern="0">
                <a:solidFill>
                  <a:schemeClr val="bg2">
                    <a:lumMod val="25000"/>
                  </a:schemeClr>
                </a:solidFill>
                <a:ea typeface="Segoe UI" pitchFamily="34" charset="0"/>
                <a:cs typeface="Segoe UI Light" panose="020B0502040204020203" pitchFamily="34" charset="0"/>
              </a:rPr>
              <a:t>Luku</a:t>
            </a:r>
            <a:r>
              <a:rPr lang="fi" sz="1100" kern="0">
                <a:solidFill>
                  <a:schemeClr val="bg2">
                    <a:lumMod val="25000"/>
                  </a:schemeClr>
                </a:solidFill>
                <a:ea typeface="Segoe UI" pitchFamily="34" charset="0"/>
                <a:cs typeface="Segoe UI Light" panose="020B0502040204020203" pitchFamily="34" charset="0"/>
              </a:rPr>
              <a:t>. Näin voit muotoilla minkä tahansa solun millä tahansa haluamallasi tavalla.  Valitse sitten </a:t>
            </a:r>
            <a:r>
              <a:rPr lang="fi" sz="1100" b="1" kern="0">
                <a:solidFill>
                  <a:schemeClr val="bg2">
                    <a:lumMod val="25000"/>
                  </a:schemeClr>
                </a:solidFill>
                <a:ea typeface="Segoe UI" pitchFamily="34" charset="0"/>
                <a:cs typeface="Segoe UI Light" panose="020B0502040204020203" pitchFamily="34" charset="0"/>
              </a:rPr>
              <a:t>Oma</a:t>
            </a:r>
            <a:r>
              <a:rPr lang="fi" sz="1100" b="0" kern="0">
                <a:solidFill>
                  <a:schemeClr val="bg2">
                    <a:lumMod val="25000"/>
                  </a:schemeClr>
                </a:solidFill>
                <a:ea typeface="Segoe UI" pitchFamily="34" charset="0"/>
                <a:cs typeface="Segoe UI Light" panose="020B0502040204020203" pitchFamily="34" charset="0"/>
              </a:rPr>
              <a:t>-luokka.</a:t>
            </a:r>
            <a:r>
              <a:rPr lang="fi" sz="1100" kern="0">
                <a:solidFill>
                  <a:schemeClr val="bg2">
                    <a:lumMod val="25000"/>
                  </a:schemeClr>
                </a:solidFill>
                <a:ea typeface="Segoe UI" pitchFamily="34" charset="0"/>
                <a:cs typeface="Segoe UI Light" panose="020B0502040204020203" pitchFamily="34" charset="0"/>
              </a:rPr>
              <a:t> Voit kopioida näytetyn muotoilukoodin takaisin kaavaasi.</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47</xdr:row>
      <xdr:rowOff>104774</xdr:rowOff>
    </xdr:from>
    <xdr:to>
      <xdr:col>1</xdr:col>
      <xdr:colOff>5209413</xdr:colOff>
      <xdr:row>59</xdr:row>
      <xdr:rowOff>171450</xdr:rowOff>
    </xdr:to>
    <xdr:grpSp>
      <xdr:nvGrpSpPr>
        <xdr:cNvPr id="110" name="Ryhmä 109">
          <a:extLst>
            <a:ext uri="{FF2B5EF4-FFF2-40B4-BE49-F238E27FC236}">
              <a16:creationId xmlns:a16="http://schemas.microsoft.com/office/drawing/2014/main" id="{AB7C580B-2584-48A5-99EE-E42C35C6718F}"/>
            </a:ext>
          </a:extLst>
        </xdr:cNvPr>
        <xdr:cNvGrpSpPr/>
      </xdr:nvGrpSpPr>
      <xdr:grpSpPr>
        <a:xfrm>
          <a:off x="323850" y="9629774"/>
          <a:ext cx="5733288" cy="2352676"/>
          <a:chOff x="323850" y="9629774"/>
          <a:chExt cx="5733288" cy="2066925"/>
        </a:xfrm>
      </xdr:grpSpPr>
      <xdr:sp macro="" textlink="">
        <xdr:nvSpPr>
          <xdr:cNvPr id="76" name="Suorakulmio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7" name="Vaihe" descr="Lisää tietoja verkossa&#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Lisää tietoja verkossa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Suora yhdysviiva 77" descr="Koristeviiva">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Suora yhdysviiva 78" descr="Koristeviiva">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51</xdr:row>
      <xdr:rowOff>47801</xdr:rowOff>
    </xdr:from>
    <xdr:to>
      <xdr:col>1</xdr:col>
      <xdr:colOff>2572868</xdr:colOff>
      <xdr:row>53</xdr:row>
      <xdr:rowOff>23417</xdr:rowOff>
    </xdr:to>
    <xdr:grpSp>
      <xdr:nvGrpSpPr>
        <xdr:cNvPr id="29" name="Ryhmä 28">
          <a:extLst>
            <a:ext uri="{FF2B5EF4-FFF2-40B4-BE49-F238E27FC236}">
              <a16:creationId xmlns:a16="http://schemas.microsoft.com/office/drawing/2014/main" id="{56EB2164-D147-400B-8F32-5162F0FB9573}"/>
            </a:ext>
          </a:extLst>
        </xdr:cNvPr>
        <xdr:cNvGrpSpPr/>
      </xdr:nvGrpSpPr>
      <xdr:grpSpPr>
        <a:xfrm>
          <a:off x="535207" y="10334801"/>
          <a:ext cx="2885386" cy="356616"/>
          <a:chOff x="535207" y="10201451"/>
          <a:chExt cx="2885386" cy="356616"/>
        </a:xfrm>
      </xdr:grpSpPr>
      <xdr:sp macro="" textlink="">
        <xdr:nvSpPr>
          <xdr:cNvPr id="80" name="Vaihe" descr="Kaikki TEKSTI-funktiosta&#10;&#10;&#10;">
            <a:hlinkClick xmlns:r="http://schemas.openxmlformats.org/officeDocument/2006/relationships" r:id="rId5" tooltip="Jos haluat lukea lisätietoja TEKSTI-funktiosta verkosta, valitse tämä"/>
            <a:extLst>
              <a:ext uri="{FF2B5EF4-FFF2-40B4-BE49-F238E27FC236}">
                <a16:creationId xmlns:a16="http://schemas.microsoft.com/office/drawing/2014/main" id="{1C41B6F8-B5BE-4607-9781-910A4AB378C7}"/>
              </a:ext>
            </a:extLst>
          </xdr:cNvPr>
          <xdr:cNvSpPr txBox="1"/>
        </xdr:nvSpPr>
        <xdr:spPr>
          <a:xfrm>
            <a:off x="1003442" y="10276156"/>
            <a:ext cx="2417151"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TEKSTI</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pic>
        <xdr:nvPicPr>
          <xdr:cNvPr id="81" name="Grafiikka 22" descr="Nuoli">
            <a:hlinkClick xmlns:r="http://schemas.openxmlformats.org/officeDocument/2006/relationships" r:id="rId5" tooltip="Jos haluat lukea lisätietoja verkosta, valitse tämä"/>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53</xdr:row>
      <xdr:rowOff>69017</xdr:rowOff>
    </xdr:from>
    <xdr:to>
      <xdr:col>1</xdr:col>
      <xdr:colOff>2601630</xdr:colOff>
      <xdr:row>55</xdr:row>
      <xdr:rowOff>44633</xdr:rowOff>
    </xdr:to>
    <xdr:grpSp>
      <xdr:nvGrpSpPr>
        <xdr:cNvPr id="28" name="Ryhmä 27">
          <a:extLst>
            <a:ext uri="{FF2B5EF4-FFF2-40B4-BE49-F238E27FC236}">
              <a16:creationId xmlns:a16="http://schemas.microsoft.com/office/drawing/2014/main" id="{EA729A85-5078-41D7-B98C-429FBA889789}"/>
            </a:ext>
          </a:extLst>
        </xdr:cNvPr>
        <xdr:cNvGrpSpPr/>
      </xdr:nvGrpSpPr>
      <xdr:grpSpPr>
        <a:xfrm>
          <a:off x="535207" y="10737017"/>
          <a:ext cx="2914148" cy="356616"/>
          <a:chOff x="535207" y="10603667"/>
          <a:chExt cx="2914148" cy="356616"/>
        </a:xfrm>
      </xdr:grpSpPr>
      <xdr:sp macro="" textlink="">
        <xdr:nvSpPr>
          <xdr:cNvPr id="82" name="Vaihe" descr="Tekstin ja lukujen yhdistäminen, hyperlinkki verkkoon&#10;">
            <a:hlinkClick xmlns:r="http://schemas.openxmlformats.org/officeDocument/2006/relationships" r:id="rId8" tooltip="Jos haluat oppia kaiken tekstin ja lukujen yhdistämisestä, valitse tämä"/>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Yhdistä tekstiä</a:t>
            </a:r>
            <a:r>
              <a:rPr lang="fi"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ja lukuja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afiikka 22" descr="Nuoli">
            <a:hlinkClick xmlns:r="http://schemas.openxmlformats.org/officeDocument/2006/relationships" r:id="rId8" tooltip="Jos haluat lukea lisätietoja verkosta, valitse tämä"/>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55</xdr:row>
      <xdr:rowOff>95567</xdr:rowOff>
    </xdr:from>
    <xdr:to>
      <xdr:col>1</xdr:col>
      <xdr:colOff>3105149</xdr:colOff>
      <xdr:row>57</xdr:row>
      <xdr:rowOff>71183</xdr:rowOff>
    </xdr:to>
    <xdr:grpSp>
      <xdr:nvGrpSpPr>
        <xdr:cNvPr id="19" name="Ryhmä 18">
          <a:extLst>
            <a:ext uri="{FF2B5EF4-FFF2-40B4-BE49-F238E27FC236}">
              <a16:creationId xmlns:a16="http://schemas.microsoft.com/office/drawing/2014/main" id="{8908DE80-CBDC-46BF-A1D9-D258E3790FF2}"/>
            </a:ext>
          </a:extLst>
        </xdr:cNvPr>
        <xdr:cNvGrpSpPr/>
      </xdr:nvGrpSpPr>
      <xdr:grpSpPr>
        <a:xfrm>
          <a:off x="547899" y="11144567"/>
          <a:ext cx="3404975" cy="356616"/>
          <a:chOff x="547899" y="11011217"/>
          <a:chExt cx="3404975" cy="356616"/>
        </a:xfrm>
      </xdr:grpSpPr>
      <xdr:sp macro="" textlink="">
        <xdr:nvSpPr>
          <xdr:cNvPr id="84" name="Vaihe" descr="Maksuton Excel-koulutus verkossa, hyperlinkki verkkoon&#10;">
            <a:hlinkClick xmlns:r="http://schemas.openxmlformats.org/officeDocument/2006/relationships" r:id="rId9" tooltip="Jos haluat lukea lisätietoja maksuttomasta Excel-koulutuksesta verkosta, valitse tämä"/>
            <a:extLst>
              <a:ext uri="{FF2B5EF4-FFF2-40B4-BE49-F238E27FC236}">
                <a16:creationId xmlns:a16="http://schemas.microsoft.com/office/drawing/2014/main" id="{135564DB-95BA-4D69-9BB4-47DFF364A7BC}"/>
              </a:ext>
            </a:extLst>
          </xdr:cNvPr>
          <xdr:cNvSpPr txBox="1"/>
        </xdr:nvSpPr>
        <xdr:spPr>
          <a:xfrm>
            <a:off x="1016131" y="11062558"/>
            <a:ext cx="2936743"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Maksuton Excel-koulutus verkossa</a:t>
            </a:r>
          </a:p>
        </xdr:txBody>
      </xdr:sp>
      <xdr:pic>
        <xdr:nvPicPr>
          <xdr:cNvPr id="85" name="Grafiikka 22" descr="Nuoli">
            <a:hlinkClick xmlns:r="http://schemas.openxmlformats.org/officeDocument/2006/relationships" r:id="rId9" tooltip="Jos haluat lukea lisätietoja verkosta, valitse tämä"/>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22</xdr:row>
      <xdr:rowOff>161925</xdr:rowOff>
    </xdr:to>
    <xdr:grpSp>
      <xdr:nvGrpSpPr>
        <xdr:cNvPr id="86" name="Ryhmä 85">
          <a:extLst>
            <a:ext uri="{FF2B5EF4-FFF2-40B4-BE49-F238E27FC236}">
              <a16:creationId xmlns:a16="http://schemas.microsoft.com/office/drawing/2014/main" id="{95BF5A4D-3D39-4151-ADB7-3BD1C77C7AAA}"/>
            </a:ext>
          </a:extLst>
        </xdr:cNvPr>
        <xdr:cNvGrpSpPr/>
      </xdr:nvGrpSpPr>
      <xdr:grpSpPr>
        <a:xfrm>
          <a:off x="333375" y="352425"/>
          <a:ext cx="5734050" cy="4572000"/>
          <a:chOff x="0" y="0"/>
          <a:chExt cx="5734050" cy="4572000"/>
        </a:xfrm>
      </xdr:grpSpPr>
      <xdr:grpSp>
        <xdr:nvGrpSpPr>
          <xdr:cNvPr id="87" name="grp_TourPane">
            <a:extLst>
              <a:ext uri="{FF2B5EF4-FFF2-40B4-BE49-F238E27FC236}">
                <a16:creationId xmlns:a16="http://schemas.microsoft.com/office/drawing/2014/main" id="{A96CA760-E119-42E0-81B0-6FF77D9AC3C8}"/>
              </a:ext>
            </a:extLst>
          </xdr:cNvPr>
          <xdr:cNvGrpSpPr/>
        </xdr:nvGrpSpPr>
        <xdr:grpSpPr>
          <a:xfrm>
            <a:off x="0" y="0"/>
            <a:ext cx="5734050" cy="4572000"/>
            <a:chOff x="609600" y="1524000"/>
            <a:chExt cx="5695950" cy="4572000"/>
          </a:xfrm>
        </xdr:grpSpPr>
        <xdr:sp macro="" textlink="">
          <xdr:nvSpPr>
            <xdr:cNvPr id="97" name="txt_EsittelyTausta" descr="Tausta">
              <a:extLst>
                <a:ext uri="{FF2B5EF4-FFF2-40B4-BE49-F238E27FC236}">
                  <a16:creationId xmlns:a16="http://schemas.microsoft.com/office/drawing/2014/main" id="{81E66454-B3D1-4304-95E2-8BD4F5D909D9}"/>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txt_EsittelyOtsikko" descr="Eri solujen tekstin yhdistäminen">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Eri solujen tekstin yhdistäminen</a:t>
              </a:r>
            </a:p>
          </xdr:txBody>
        </xdr:sp>
        <xdr:cxnSp macro="">
          <xdr:nvCxnSpPr>
            <xdr:cNvPr id="99" name="txt_Esittelyrivi1" descr="Koristeviiva">
              <a:extLst>
                <a:ext uri="{FF2B5EF4-FFF2-40B4-BE49-F238E27FC236}">
                  <a16:creationId xmlns:a16="http://schemas.microsoft.com/office/drawing/2014/main" id="{56CCBBC6-CEA3-4A11-91B0-C552C6DD564E}"/>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txt_Esittelyrivi2" descr="Koristeviiva">
              <a:extLst>
                <a:ext uri="{FF2B5EF4-FFF2-40B4-BE49-F238E27FC236}">
                  <a16:creationId xmlns:a16="http://schemas.microsoft.com/office/drawing/2014/main" id="{D1E1815B-B93B-4FAB-BF34-F8EBD480D0BC}"/>
                </a:ext>
              </a:extLst>
            </xdr:cNvPr>
            <xdr:cNvCxnSpPr>
              <a:cxnSpLocks/>
            </xdr:cNvCxnSpPr>
          </xdr:nvCxnSpPr>
          <xdr:spPr>
            <a:xfrm>
              <a:off x="850887" y="52789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xt_EsittelyJohdanto" descr="Excelissä joudut usein yhdistämään eri soluissa olevaa tekstiä. Tämä esimerkki on hyvin yleinen: sinulla on etu- ja sukunimiä ja haluat yhdistää ne etunimeksi, sukunimeksi tai koko nimeksi. Onneksi Excel mahdollistaa tämän käyttämällä &amp;-merkkiä (Vaihto+7). ">
              <a:extLst>
                <a:ext uri="{FF2B5EF4-FFF2-40B4-BE49-F238E27FC236}">
                  <a16:creationId xmlns:a16="http://schemas.microsoft.com/office/drawing/2014/main" id="{D2702511-4771-4838-A3C1-0C5BA687014B}"/>
                </a:ext>
              </a:extLst>
            </xdr:cNvPr>
            <xdr:cNvSpPr txBox="1"/>
          </xdr:nvSpPr>
          <xdr:spPr>
            <a:xfrm>
              <a:off x="846305" y="2224165"/>
              <a:ext cx="5216551" cy="85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Törmäät varmasti Excelissä usein tilanteisiin, joissa haluat liittää eri solujen tekstiä. Tämä on hyvin yleinen tilanne, jossa sinulla on etu- ja sukunimiä ja haluat yhdistää ne etu- ja sukunimen yhdistelmäksi tai koko nimiksi. Onneksi tämä onnistuu Excelissä et-merkillä (</a:t>
              </a:r>
              <a:r>
                <a:rPr lang="f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jonka voit lisätä painamalla </a:t>
              </a:r>
              <a:r>
                <a:rPr lang="f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Vaihto+7</a:t>
              </a: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grp_Vaihe">
            <a:extLst>
              <a:ext uri="{FF2B5EF4-FFF2-40B4-BE49-F238E27FC236}">
                <a16:creationId xmlns:a16="http://schemas.microsoft.com/office/drawing/2014/main" id="{C22B3EA9-DB64-4F67-BB25-AB505C9F6071}"/>
              </a:ext>
            </a:extLst>
          </xdr:cNvPr>
          <xdr:cNvGrpSpPr/>
        </xdr:nvGrpSpPr>
        <xdr:grpSpPr>
          <a:xfrm>
            <a:off x="238125" y="1628775"/>
            <a:ext cx="5220101" cy="596207"/>
            <a:chOff x="590674" y="7810500"/>
            <a:chExt cx="5186234" cy="596207"/>
          </a:xfrm>
        </xdr:grpSpPr>
        <xdr:sp macro="" textlink="">
          <xdr:nvSpPr>
            <xdr:cNvPr id="95" name="txt_vaihe" descr="Yhdistä etu- ja sukunimet kirjoittamalla soluun E3 =D3&amp;C3. ">
              <a:extLst>
                <a:ext uri="{FF2B5EF4-FFF2-40B4-BE49-F238E27FC236}">
                  <a16:creationId xmlns:a16="http://schemas.microsoft.com/office/drawing/2014/main" id="{2019278A-5B82-42D4-A9E1-AB92ED21BA2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Yhdistä etu- ja sukunimet kirjoittamalla soluun E3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shp_Vaihe" descr="1">
              <a:extLst>
                <a:ext uri="{FF2B5EF4-FFF2-40B4-BE49-F238E27FC236}">
                  <a16:creationId xmlns:a16="http://schemas.microsoft.com/office/drawing/2014/main" id="{08E6959D-49D7-4904-81A7-E70CA3454C0B}"/>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1</a:t>
              </a:r>
            </a:p>
          </xdr:txBody>
        </xdr:sp>
      </xdr:grpSp>
      <xdr:grpSp>
        <xdr:nvGrpSpPr>
          <xdr:cNvPr id="89" name="grp_Vaihe">
            <a:extLst>
              <a:ext uri="{FF2B5EF4-FFF2-40B4-BE49-F238E27FC236}">
                <a16:creationId xmlns:a16="http://schemas.microsoft.com/office/drawing/2014/main" id="{2404CB22-1164-47A4-9503-5F5194382641}"/>
              </a:ext>
            </a:extLst>
          </xdr:cNvPr>
          <xdr:cNvGrpSpPr/>
        </xdr:nvGrpSpPr>
        <xdr:grpSpPr>
          <a:xfrm>
            <a:off x="238125" y="2166938"/>
            <a:ext cx="5220101" cy="881062"/>
            <a:chOff x="590674" y="7810500"/>
            <a:chExt cx="5186234" cy="881062"/>
          </a:xfrm>
        </xdr:grpSpPr>
        <xdr:sp macro="" textlink="">
          <xdr:nvSpPr>
            <xdr:cNvPr id="93" name="txt_vaihe" descr="Sellainen yhdistelmä kuin SmithNancy ei kuitenkaan näytä oikealta. On lisättävä pilkku ja välilyönti. Sen teemme käyttämällä lainausmerkkejä uuden tekstimerkkijonon luomiseen. Kirjoita tällä kertaa =D3&amp;&quot;, &quot;&amp;C3. Tämän &amp;&quot;, &quot;&amp; -osa mahdollistaa pilkun ja välilyönnin sijoittamisen solun tekstin sisään.&#10;">
              <a:extLst>
                <a:ext uri="{FF2B5EF4-FFF2-40B4-BE49-F238E27FC236}">
                  <a16:creationId xmlns:a16="http://schemas.microsoft.com/office/drawing/2014/main" id="{08674DB0-339E-4450-B5D1-99B77DC0D664}"/>
                </a:ext>
              </a:extLst>
            </xdr:cNvPr>
            <xdr:cNvSpPr txBox="1"/>
          </xdr:nvSpPr>
          <xdr:spPr>
            <a:xfrm>
              <a:off x="998369" y="7823883"/>
              <a:ext cx="4778539" cy="8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SeppäLiisi ei kuitenkaan näytä kovinkaan hyvältä. Siihen täytyy lisätä pilkku ja välilyönti. Tämä on mahdollista, kun luomme uuden tekstimerkkijonon lainausmerkkien avulla. Kirjoita nyt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-osa lisää pilkun ja välilyönnin solujen tekstiin.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shp_Vaihe" descr="2">
              <a:extLst>
                <a:ext uri="{FF2B5EF4-FFF2-40B4-BE49-F238E27FC236}">
                  <a16:creationId xmlns:a16="http://schemas.microsoft.com/office/drawing/2014/main" id="{5F7A5327-6FDF-46BB-9B7E-8EB24A3ABBF2}"/>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2</a:t>
              </a:r>
            </a:p>
          </xdr:txBody>
        </xdr:sp>
      </xdr:grpSp>
      <xdr:grpSp>
        <xdr:nvGrpSpPr>
          <xdr:cNvPr id="90" name="grp_Vaihe">
            <a:extLst>
              <a:ext uri="{FF2B5EF4-FFF2-40B4-BE49-F238E27FC236}">
                <a16:creationId xmlns:a16="http://schemas.microsoft.com/office/drawing/2014/main" id="{C702821E-6BD4-4022-98BD-DE7E30FD3E4C}"/>
              </a:ext>
            </a:extLst>
          </xdr:cNvPr>
          <xdr:cNvGrpSpPr/>
        </xdr:nvGrpSpPr>
        <xdr:grpSpPr>
          <a:xfrm>
            <a:off x="238125" y="3105150"/>
            <a:ext cx="5381625" cy="596207"/>
            <a:chOff x="590674" y="7810500"/>
            <a:chExt cx="5346710" cy="596207"/>
          </a:xfrm>
        </xdr:grpSpPr>
        <xdr:sp macro="" textlink="">
          <xdr:nvSpPr>
            <xdr:cNvPr id="91" name="txt_vaihe" descr="Jos haluat luoda koko nimen, sinun täytyy yhdistää etu- ja sukunimi ja lisätä niiden välillä välilyönti ilman pilkkua. Kirjoita F3:ssa =C3&amp;&quot; &quot;&amp;D3.">
              <a:extLst>
                <a:ext uri="{FF2B5EF4-FFF2-40B4-BE49-F238E27FC236}">
                  <a16:creationId xmlns:a16="http://schemas.microsoft.com/office/drawing/2014/main" id="{CEF374DD-E735-4BAD-8507-D3231A999B36}"/>
                </a:ext>
              </a:extLst>
            </xdr:cNvPr>
            <xdr:cNvSpPr txBox="1"/>
          </xdr:nvSpPr>
          <xdr:spPr>
            <a:xfrm>
              <a:off x="998369" y="7852458"/>
              <a:ext cx="4939015"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 haluat luoda koko nimen, sinun täytyy yhdistää etu- ja sukunimi ja lisätä niiden välillä välilyönti ilman pilkkua. Kirjoita soluun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F3 =C3&amp;" "&amp;D3</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shp_Vaihe" descr="3">
              <a:extLst>
                <a:ext uri="{FF2B5EF4-FFF2-40B4-BE49-F238E27FC236}">
                  <a16:creationId xmlns:a16="http://schemas.microsoft.com/office/drawing/2014/main" id="{9477BB36-AB74-47F3-A687-1A347B7E572C}"/>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19</xdr:row>
      <xdr:rowOff>142875</xdr:rowOff>
    </xdr:from>
    <xdr:to>
      <xdr:col>1</xdr:col>
      <xdr:colOff>2474582</xdr:colOff>
      <xdr:row>22</xdr:row>
      <xdr:rowOff>107062</xdr:rowOff>
    </xdr:to>
    <xdr:sp macro="" textlink="">
      <xdr:nvSpPr>
        <xdr:cNvPr id="102" name="btn_TutkiTarkemmin" descr="Hae lisätietoja">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333875"/>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i" sz="1200">
              <a:solidFill>
                <a:srgbClr val="0B744D"/>
              </a:solidFill>
              <a:latin typeface="Segoe UI" pitchFamily="34" charset="0"/>
              <a:ea typeface="Segoe UI" pitchFamily="34" charset="0"/>
              <a:cs typeface="Segoe UI" pitchFamily="34" charset="0"/>
            </a:rPr>
            <a:t>Hae lisätietoja</a:t>
          </a:r>
        </a:p>
      </xdr:txBody>
    </xdr:sp>
    <xdr:clientData/>
  </xdr:twoCellAnchor>
  <xdr:twoCellAnchor editAs="absolute">
    <xdr:from>
      <xdr:col>1</xdr:col>
      <xdr:colOff>3570336</xdr:colOff>
      <xdr:row>19</xdr:row>
      <xdr:rowOff>142875</xdr:rowOff>
    </xdr:from>
    <xdr:to>
      <xdr:col>1</xdr:col>
      <xdr:colOff>5010336</xdr:colOff>
      <xdr:row>21</xdr:row>
      <xdr:rowOff>97324</xdr:rowOff>
    </xdr:to>
    <xdr:sp macro="" textlink="">
      <xdr:nvSpPr>
        <xdr:cNvPr id="103" name="SeuraavaPainike" descr="Jatka seuraavaan laskentataulukkoon">
          <a:hlinkClick xmlns:r="http://schemas.openxmlformats.org/officeDocument/2006/relationships" r:id="rId2" tooltip="Voit siirtyä seuraavaan taulukkoon napsauttamalla tätä"/>
          <a:extLst>
            <a:ext uri="{FF2B5EF4-FFF2-40B4-BE49-F238E27FC236}">
              <a16:creationId xmlns:a16="http://schemas.microsoft.com/office/drawing/2014/main" id="{2DE05C84-7047-4122-A2D6-137F3AEDBF12}"/>
            </a:ext>
          </a:extLst>
        </xdr:cNvPr>
        <xdr:cNvSpPr/>
      </xdr:nvSpPr>
      <xdr:spPr>
        <a:xfrm>
          <a:off x="4418061" y="4333875"/>
          <a:ext cx="144000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a:t>
          </a:r>
        </a:p>
      </xdr:txBody>
    </xdr:sp>
    <xdr:clientData fPrintsWithSheet="0"/>
  </xdr:twoCellAnchor>
  <xdr:twoCellAnchor editAs="absolute">
    <xdr:from>
      <xdr:col>4</xdr:col>
      <xdr:colOff>142875</xdr:colOff>
      <xdr:row>33</xdr:row>
      <xdr:rowOff>66674</xdr:rowOff>
    </xdr:from>
    <xdr:to>
      <xdr:col>7</xdr:col>
      <xdr:colOff>123824</xdr:colOff>
      <xdr:row>41</xdr:row>
      <xdr:rowOff>28574</xdr:rowOff>
    </xdr:to>
    <xdr:grpSp>
      <xdr:nvGrpSpPr>
        <xdr:cNvPr id="104" name="KATSO TÄTÄ" descr="KATSO TÄTÄ&#10;&#10;">
          <a:extLst>
            <a:ext uri="{FF2B5EF4-FFF2-40B4-BE49-F238E27FC236}">
              <a16:creationId xmlns:a16="http://schemas.microsoft.com/office/drawing/2014/main" id="{EFD4E48E-5D2B-4B5E-9DBB-99430A62BD96}"/>
            </a:ext>
          </a:extLst>
        </xdr:cNvPr>
        <xdr:cNvGrpSpPr/>
      </xdr:nvGrpSpPr>
      <xdr:grpSpPr>
        <a:xfrm>
          <a:off x="8715375" y="6924674"/>
          <a:ext cx="3209924" cy="1485900"/>
          <a:chOff x="7539454" y="7993902"/>
          <a:chExt cx="3209767" cy="1759307"/>
        </a:xfrm>
      </xdr:grpSpPr>
      <xdr:grpSp>
        <xdr:nvGrpSpPr>
          <xdr:cNvPr id="105" name="Suljeviivat">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Toinen suljeviiva" descr="Suljeviiva">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9" name="Suljeviiva" descr="Suljeviiva&#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06" name="Tähdet" descr="Tähdet">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Ohjeet"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2616693" cy="175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TIESITKÖ TÄMÄN?</a:t>
            </a:r>
          </a:p>
          <a:p>
            <a:pPr lvl="0" rtl="0">
              <a:defRPr/>
            </a:pPr>
            <a:r>
              <a:rPr lang="fi" sz="1100" kern="0">
                <a:solidFill>
                  <a:schemeClr val="bg2">
                    <a:lumMod val="25000"/>
                  </a:schemeClr>
                </a:solidFill>
                <a:latin typeface="+mn-lt"/>
                <a:ea typeface="Segoe UI" pitchFamily="34" charset="0"/>
                <a:cs typeface="Segoe UI Light" panose="020B0502040204020203" pitchFamily="34" charset="0"/>
              </a:rPr>
              <a:t>Kaavojen, </a:t>
            </a:r>
            <a:r>
              <a:rPr lang="fi" sz="1100" kern="0" baseline="0">
                <a:solidFill>
                  <a:schemeClr val="bg2">
                    <a:lumMod val="25000"/>
                  </a:schemeClr>
                </a:solidFill>
                <a:latin typeface="+mn-lt"/>
                <a:ea typeface="Segoe UI" pitchFamily="34" charset="0"/>
                <a:cs typeface="Segoe UI Light" panose="020B0502040204020203" pitchFamily="34" charset="0"/>
              </a:rPr>
              <a:t>etenkin isojen kaavojen, lukeminen voi olla joskus vaikeaa, mutta voit erotella kaavojen osat välilyönneillä seuraavaan tapaan:</a:t>
            </a:r>
          </a:p>
          <a:p>
            <a:pPr lvl="0" rt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fi" sz="1100" b="1">
                <a:solidFill>
                  <a:schemeClr val="bg2">
                    <a:lumMod val="25000"/>
                  </a:schemeClr>
                </a:solidFill>
                <a:latin typeface="+mn-lt"/>
                <a:ea typeface="Segoe UI" pitchFamily="34" charset="0"/>
                <a:cs typeface="Segoe UI Light" panose="020B0502040204020203" pitchFamily="34" charset="0"/>
              </a:rPr>
              <a:t>=C28 &amp; " " &amp; TEKSTI(D28;"</a:t>
            </a:r>
            <a:r>
              <a:rPr lang="fi-FI" sz="1100" b="1">
                <a:solidFill>
                  <a:schemeClr val="bg2">
                    <a:lumMod val="25000"/>
                  </a:schemeClr>
                </a:solidFill>
                <a:latin typeface="+mn-lt"/>
                <a:ea typeface="Segoe UI" pitchFamily="34" charset="0"/>
                <a:cs typeface="Segoe UI Light" panose="020B0502040204020203" pitchFamily="34" charset="0"/>
              </a:rPr>
              <a:t>P\.K\.VVVV</a:t>
            </a:r>
            <a:r>
              <a:rPr lang="fi" sz="1100" b="1">
                <a:solidFill>
                  <a:schemeClr val="bg2">
                    <a:lumMod val="25000"/>
                  </a:schemeClr>
                </a:solidFill>
                <a:latin typeface="+mn-lt"/>
                <a:ea typeface="Segoe UI" pitchFamily="34" charset="0"/>
                <a:cs typeface="Segoe UI Light" panose="020B0502040204020203" pitchFamily="34" charset="0"/>
              </a:rPr>
              <a:t>")</a:t>
            </a:r>
          </a:p>
        </xdr:txBody>
      </xdr:sp>
    </xdr:grpSp>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Ryhmä 31">
          <a:extLst>
            <a:ext uri="{FF2B5EF4-FFF2-40B4-BE49-F238E27FC236}">
              <a16:creationId xmlns:a16="http://schemas.microsoft.com/office/drawing/2014/main" id="{32765470-045A-4DC3-91A2-013AB95EB7BA}"/>
            </a:ext>
          </a:extLst>
        </xdr:cNvPr>
        <xdr:cNvGrpSpPr/>
      </xdr:nvGrpSpPr>
      <xdr:grpSpPr>
        <a:xfrm>
          <a:off x="342900" y="361950"/>
          <a:ext cx="5734050" cy="4557099"/>
          <a:chOff x="342900" y="361950"/>
          <a:chExt cx="5734050" cy="4557099"/>
        </a:xfrm>
      </xdr:grpSpPr>
      <xdr:grpSp>
        <xdr:nvGrpSpPr>
          <xdr:cNvPr id="70" name="Ryhmä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txt_EsittelyTausta" descr="Tausta">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txt_EsittelyOtsikko" descr="JOS-lausekkeet">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JOS-lausekkeet</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txt_Esittelyrivi1" descr="Koristeviiva">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txt_Esittelyrivi2" descr="Koristeviiva">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xt_EsittelyJohdanto" descr="JOS-lausekkeiden avulla voit tehdä loogisia vertailuja ehtojen välillä. JOS-lausekkeessa lukee yleensä, että jos yksi ehto on tosi, tee jotain, ja jos se on epätosi, tee jotain muuta. Kaavat voivat palauttaa tekstiä, arvoja tai lisää laskuja.&#10;">
              <a:extLst>
                <a:ext uri="{FF2B5EF4-FFF2-40B4-BE49-F238E27FC236}">
                  <a16:creationId xmlns:a16="http://schemas.microsoft.com/office/drawing/2014/main" id="{29E75ED7-FFEA-4CE5-86E1-A1A772619057}"/>
                </a:ext>
              </a:extLst>
            </xdr:cNvPr>
            <xdr:cNvSpPr txBox="1"/>
          </xdr:nvSpPr>
          <xdr:spPr>
            <a:xfrm>
              <a:off x="562138" y="1043066"/>
              <a:ext cx="5251444" cy="805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JOS-lausekkeiden avulla voit vertailla ehtoja loogisesti. JOS-lauseke toimii yleensä siten, että lauseke suorittaa tietyn toiminnon, kun ehto on tosi, ja muussa tapauksessa jonkin toisen toiminnon. Kaavat voivat palauttaa tekstiä, arvoja tai jopa lisää laskelmia.</a:t>
              </a:r>
            </a:p>
          </xdr:txBody>
        </xdr:sp>
      </xdr:grpSp>
      <xdr:grpSp>
        <xdr:nvGrpSpPr>
          <xdr:cNvPr id="81" name="grp_Vaihe">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txt_vaihe" descr="Kirjoita soluun D9 lauseke =JOS(C9=&quot;Omena&quot;,TOSI, EPÄTOSI). Oikea vastaus on TOSI. &#10;&#10;&#10;">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Kirjoita soluun D9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=JOS(C9="Omena";TOSI;EPÄTOSI)</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Oikea vastaus on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TOSI</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shp_Vaihe"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1</a:t>
              </a:r>
            </a:p>
          </xdr:txBody>
        </xdr:sp>
      </xdr:grpSp>
      <xdr:grpSp>
        <xdr:nvGrpSpPr>
          <xdr:cNvPr id="84" name="grp_Vaihe">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txt_vaihe" descr="Kopioi D9 D10:een. Vastauksen pitäisi tässä olla EPÄTOSI, koska appelsiini ei ole omena.&#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Kopioi solu D9 soluun D10. Vastauksen pitäisi olla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EPÄTOSI</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koska appelsiini ei ole omena.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shp_Vaihe"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2</a:t>
              </a:r>
            </a:p>
          </xdr:txBody>
        </xdr:sp>
      </xdr:grpSp>
      <xdr:grpSp>
        <xdr:nvGrpSpPr>
          <xdr:cNvPr id="87" name="grp_Vaihe">
            <a:extLst>
              <a:ext uri="{FF2B5EF4-FFF2-40B4-BE49-F238E27FC236}">
                <a16:creationId xmlns:a16="http://schemas.microsoft.com/office/drawing/2014/main" id="{90938F22-5BF3-4461-BD80-06D3D6849C8F}"/>
              </a:ext>
            </a:extLst>
          </xdr:cNvPr>
          <xdr:cNvGrpSpPr/>
        </xdr:nvGrpSpPr>
        <xdr:grpSpPr>
          <a:xfrm>
            <a:off x="571500" y="3165475"/>
            <a:ext cx="5220103" cy="873125"/>
            <a:chOff x="694767" y="7810500"/>
            <a:chExt cx="5186236" cy="873125"/>
          </a:xfrm>
        </xdr:grpSpPr>
        <xdr:sp macro="" textlink="">
          <xdr:nvSpPr>
            <xdr:cNvPr id="88" name="txt_vaihe" descr="Kokeile toista esimerkkiä tarkastelemalla kaavaa solussa D12. Aluksi kokeilit kaavaa =IF(C12&lt;100,&quot;Vähemmän kuin 100&quot;,&quot;Enemmän tai yhtä paljon kuin 100&quot;). Mitä tapahtuu, jos syötät soluun C12 luvun, joka on suurempi kuin 100?&#10;&#10;&#10;">
              <a:extLst>
                <a:ext uri="{FF2B5EF4-FFF2-40B4-BE49-F238E27FC236}">
                  <a16:creationId xmlns:a16="http://schemas.microsoft.com/office/drawing/2014/main" id="{E7088066-5C93-42EC-B66E-113D20980BB7}"/>
                </a:ext>
              </a:extLst>
            </xdr:cNvPr>
            <xdr:cNvSpPr txBox="1"/>
          </xdr:nvSpPr>
          <xdr:spPr>
            <a:xfrm>
              <a:off x="1102464" y="7852458"/>
              <a:ext cx="4778539" cy="831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Kokeile toista esimerkkiä solun D12 kaavalla. Olemme lisänneet siihen kaavan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=JOS(C12&lt;100;"Pienempi kuin 100";"Suurempi tai yhtä suuri kuin 100").</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Mitä tapahtuu, jos annat solun C12 arvoksi </a:t>
              </a:r>
            </a:p>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luvun, joka on suurempi tai yhtä suuri kuin 100?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shp_Vaihe"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SeuraavaPainike" descr="Jatka seuraavaan laskentataulukkoon">
          <a:hlinkClick xmlns:r="http://schemas.openxmlformats.org/officeDocument/2006/relationships" r:id="rId1" tooltip="Voit siirtyä seuraavaan laskentataulukkoon napsauttamalla tätä"/>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a:t>
          </a:r>
        </a:p>
      </xdr:txBody>
    </xdr:sp>
    <xdr:clientData/>
  </xdr:twoCellAnchor>
  <xdr:twoCellAnchor editAs="absolute">
    <xdr:from>
      <xdr:col>2</xdr:col>
      <xdr:colOff>420093</xdr:colOff>
      <xdr:row>13</xdr:row>
      <xdr:rowOff>173238</xdr:rowOff>
    </xdr:from>
    <xdr:to>
      <xdr:col>5</xdr:col>
      <xdr:colOff>581036</xdr:colOff>
      <xdr:row>22</xdr:row>
      <xdr:rowOff>152400</xdr:rowOff>
    </xdr:to>
    <xdr:grpSp>
      <xdr:nvGrpSpPr>
        <xdr:cNvPr id="91" name="TÄRKEÄ YKSITYISKOHTA" descr="TÄRKEÄ YKSITYISKOHTA&#10;&#10;">
          <a:extLst>
            <a:ext uri="{FF2B5EF4-FFF2-40B4-BE49-F238E27FC236}">
              <a16:creationId xmlns:a16="http://schemas.microsoft.com/office/drawing/2014/main" id="{4DBA7152-B8FD-4056-917A-B7F06AE8B67E}"/>
            </a:ext>
          </a:extLst>
        </xdr:cNvPr>
        <xdr:cNvGrpSpPr/>
      </xdr:nvGrpSpPr>
      <xdr:grpSpPr>
        <a:xfrm>
          <a:off x="6792318" y="3221238"/>
          <a:ext cx="3656618" cy="1693662"/>
          <a:chOff x="6863991" y="11363325"/>
          <a:chExt cx="2736277" cy="1442883"/>
        </a:xfrm>
      </xdr:grpSpPr>
      <xdr:sp macro="" textlink="">
        <xdr:nvSpPr>
          <xdr:cNvPr id="92" name="Ohje"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5"/>
            <a:ext cx="2526368" cy="1442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TÄRKEÄ YKSITYISKOHTA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i" sz="1100" b="1" i="0" kern="1200" baseline="0">
                <a:solidFill>
                  <a:schemeClr val="dk1"/>
                </a:solidFill>
                <a:effectLst/>
                <a:latin typeface="+mn-lt"/>
                <a:ea typeface="+mn-ea"/>
                <a:cs typeface="+mn-cs"/>
              </a:rPr>
              <a:t>TOSI</a:t>
            </a:r>
            <a:r>
              <a:rPr lang="fi" sz="1100" b="0" i="0" kern="1200" baseline="0">
                <a:solidFill>
                  <a:schemeClr val="dk1"/>
                </a:solidFill>
                <a:effectLst/>
                <a:latin typeface="+mn-lt"/>
                <a:ea typeface="+mn-ea"/>
                <a:cs typeface="+mn-cs"/>
              </a:rPr>
              <a:t> ja </a:t>
            </a:r>
            <a:r>
              <a:rPr lang="fi" sz="1100" b="1" i="0" kern="1200" baseline="0">
                <a:solidFill>
                  <a:schemeClr val="dk1"/>
                </a:solidFill>
                <a:effectLst/>
                <a:latin typeface="+mn-lt"/>
                <a:ea typeface="+mn-ea"/>
                <a:cs typeface="+mn-cs"/>
              </a:rPr>
              <a:t>EPÄTOSI</a:t>
            </a:r>
            <a:r>
              <a:rPr lang="fi" sz="1100" b="0" i="0" kern="1200" baseline="0">
                <a:solidFill>
                  <a:schemeClr val="dk1"/>
                </a:solidFill>
                <a:effectLst/>
                <a:latin typeface="+mn-lt"/>
                <a:ea typeface="+mn-ea"/>
                <a:cs typeface="+mn-cs"/>
              </a:rPr>
              <a:t> eroavat muista Excel-kaavoissa käytetyistä sanoista, sillä niitä ei tarvitse sulkea lainausmerkkeihin. Lisäksi Excel muuntaa ne automaattisesti isoiksi kirjaimiksi. Luvutkaan eivät tarvitse lainausmerkkejä. Tavallinen teksti (esimerkiksi sanat </a:t>
            </a:r>
            <a:r>
              <a:rPr lang="fi" sz="1100" b="1" i="0" kern="1200" baseline="0">
                <a:solidFill>
                  <a:schemeClr val="dk1"/>
                </a:solidFill>
                <a:effectLst/>
                <a:latin typeface="+mn-lt"/>
                <a:ea typeface="+mn-ea"/>
                <a:cs typeface="+mn-cs"/>
              </a:rPr>
              <a:t>Kyllä</a:t>
            </a:r>
            <a:r>
              <a:rPr lang="fi" sz="1100" b="0" i="0" kern="1200" baseline="0">
                <a:solidFill>
                  <a:schemeClr val="dk1"/>
                </a:solidFill>
                <a:effectLst/>
                <a:latin typeface="+mn-lt"/>
                <a:ea typeface="+mn-ea"/>
                <a:cs typeface="+mn-cs"/>
              </a:rPr>
              <a:t> </a:t>
            </a:r>
            <a:r>
              <a:rPr lang="fi" sz="1100" b="1" i="0" kern="1200" baseline="0">
                <a:solidFill>
                  <a:schemeClr val="dk1"/>
                </a:solidFill>
                <a:effectLst/>
                <a:latin typeface="+mn-lt"/>
                <a:ea typeface="+mn-ea"/>
                <a:cs typeface="+mn-cs"/>
              </a:rPr>
              <a:t>tai</a:t>
            </a:r>
            <a:r>
              <a:rPr lang="fi" sz="1100" b="0" i="0" kern="1200" baseline="0">
                <a:solidFill>
                  <a:schemeClr val="dk1"/>
                </a:solidFill>
                <a:effectLst/>
                <a:latin typeface="+mn-lt"/>
                <a:ea typeface="+mn-ea"/>
                <a:cs typeface="+mn-cs"/>
              </a:rPr>
              <a:t> Ei) täytyy kuitenkin sulkea lainausmerkkeihin seuraavasti: </a:t>
            </a:r>
          </a:p>
          <a:p>
            <a:pPr rtl="0" eaLnBrk="1" fontAlgn="auto" latinLnBrk="0" hangingPunct="1"/>
            <a:r>
              <a:rPr lang="fi" sz="1100" b="1" kern="1200">
                <a:solidFill>
                  <a:schemeClr val="dk1"/>
                </a:solidFill>
                <a:latin typeface="+mn-lt"/>
                <a:ea typeface="+mn-ea"/>
                <a:cs typeface="+mn-cs"/>
              </a:rPr>
              <a:t>=JOS(C9=”</a:t>
            </a:r>
            <a:r>
              <a:rPr lang="fi-FI" sz="1100" b="1" kern="1200">
                <a:solidFill>
                  <a:schemeClr val="dk1"/>
                </a:solidFill>
                <a:latin typeface="+mn-lt"/>
                <a:ea typeface="+mn-ea"/>
                <a:cs typeface="+mn-cs"/>
              </a:rPr>
              <a:t>Omena</a:t>
            </a:r>
            <a:r>
              <a:rPr lang="fi" sz="1100" b="1" kern="1200">
                <a:solidFill>
                  <a:schemeClr val="dk1"/>
                </a:solidFill>
                <a:latin typeface="+mn-lt"/>
                <a:ea typeface="+mn-ea"/>
                <a:cs typeface="+mn-cs"/>
              </a:rPr>
              <a:t>";"Kyllä";"Ei")</a:t>
            </a:r>
            <a:endParaRPr lang="en-US" sz="800" b="1">
              <a:effectLst/>
            </a:endParaRPr>
          </a:p>
        </xdr:txBody>
      </xdr:sp>
      <xdr:pic>
        <xdr:nvPicPr>
          <xdr:cNvPr id="93" name="Suurennuslasi" descr="Suurennuslasi">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123824</xdr:rowOff>
    </xdr:from>
    <xdr:to>
      <xdr:col>4</xdr:col>
      <xdr:colOff>600075</xdr:colOff>
      <xdr:row>47</xdr:row>
      <xdr:rowOff>95249</xdr:rowOff>
    </xdr:to>
    <xdr:grpSp>
      <xdr:nvGrpSpPr>
        <xdr:cNvPr id="94" name="ASIANTUNTIJAN VIHJE" descr="ASIANTUNTIJAN VIHJE">
          <a:extLst>
            <a:ext uri="{FF2B5EF4-FFF2-40B4-BE49-F238E27FC236}">
              <a16:creationId xmlns:a16="http://schemas.microsoft.com/office/drawing/2014/main" id="{4F3513E1-6B29-4E54-80FC-E2B36E732D7E}"/>
            </a:ext>
          </a:extLst>
        </xdr:cNvPr>
        <xdr:cNvGrpSpPr/>
      </xdr:nvGrpSpPr>
      <xdr:grpSpPr>
        <a:xfrm>
          <a:off x="6324600" y="8610599"/>
          <a:ext cx="3533775" cy="1114425"/>
          <a:chOff x="8448675" y="2143125"/>
          <a:chExt cx="2812587" cy="1107625"/>
        </a:xfrm>
      </xdr:grpSpPr>
      <xdr:pic>
        <xdr:nvPicPr>
          <xdr:cNvPr id="95" name="Grafiikka 2" descr="Pöllö">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Vaihe"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Napsauttamalla tätä voit lukea lisätietoja nimetyistä alueista Internetistä."/>
            <a:extLst>
              <a:ext uri="{FF2B5EF4-FFF2-40B4-BE49-F238E27FC236}">
                <a16:creationId xmlns:a16="http://schemas.microsoft.com/office/drawing/2014/main" id="{CDFC5BF1-DCF8-4B3F-9426-0E409672138F}"/>
              </a:ext>
            </a:extLst>
          </xdr:cNvPr>
          <xdr:cNvSpPr txBox="1"/>
        </xdr:nvSpPr>
        <xdr:spPr>
          <a:xfrm>
            <a:off x="8782052" y="2143125"/>
            <a:ext cx="2479210" cy="110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ASIANTUNTIJAN VIHJE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fi" sz="1100" b="1" i="1" u="sng" kern="0">
                <a:solidFill>
                  <a:schemeClr val="accent1"/>
                </a:solidFill>
                <a:ea typeface="Segoe UI" pitchFamily="34" charset="0"/>
                <a:cs typeface="Segoe UI Light" panose="020B0502040204020203" pitchFamily="34" charset="0"/>
              </a:rPr>
              <a:t>Nimettyjen alueiden</a:t>
            </a:r>
            <a:r>
              <a:rPr lang="fi" sz="1100" kern="0">
                <a:solidFill>
                  <a:schemeClr val="bg2">
                    <a:lumMod val="25000"/>
                  </a:schemeClr>
                </a:solidFill>
                <a:ea typeface="Segoe UI" pitchFamily="34" charset="0"/>
                <a:cs typeface="Segoe UI Light" panose="020B0502040204020203" pitchFamily="34" charset="0"/>
              </a:rPr>
              <a:t> </a:t>
            </a:r>
            <a:r>
              <a:rPr lang="fi" sz="1100" kern="0" baseline="0">
                <a:solidFill>
                  <a:schemeClr val="bg2">
                    <a:lumMod val="25000"/>
                  </a:schemeClr>
                </a:solidFill>
                <a:ea typeface="Segoe UI" pitchFamily="34" charset="0"/>
                <a:cs typeface="Segoe UI Light" panose="020B0502040204020203" pitchFamily="34" charset="0"/>
              </a:rPr>
              <a:t>avulla voit määrittää termejä ja arvoja yhdessä paikassa sekä käyttää niitä sitten koko työkirjassa. Näet kaikki tämän työkirjan nimetyt alueet valitsemalla </a:t>
            </a:r>
            <a:r>
              <a:rPr lang="fi" sz="1100" b="1" kern="0" baseline="0">
                <a:solidFill>
                  <a:schemeClr val="bg2">
                    <a:lumMod val="25000"/>
                  </a:schemeClr>
                </a:solidFill>
                <a:ea typeface="Segoe UI" pitchFamily="34" charset="0"/>
                <a:cs typeface="Segoe UI Light" panose="020B0502040204020203" pitchFamily="34" charset="0"/>
              </a:rPr>
              <a:t>Kaavat</a:t>
            </a:r>
            <a:r>
              <a:rPr lang="fi" sz="1100" kern="0" baseline="0">
                <a:solidFill>
                  <a:schemeClr val="bg2">
                    <a:lumMod val="25000"/>
                  </a:schemeClr>
                </a:solidFill>
                <a:ea typeface="Segoe UI" pitchFamily="34" charset="0"/>
                <a:cs typeface="Segoe UI Light" panose="020B0502040204020203" pitchFamily="34" charset="0"/>
              </a:rPr>
              <a:t> &gt; </a:t>
            </a:r>
            <a:r>
              <a:rPr lang="fi" sz="1100" b="1" kern="0" baseline="0">
                <a:solidFill>
                  <a:schemeClr val="bg2">
                    <a:lumMod val="25000"/>
                  </a:schemeClr>
                </a:solidFill>
                <a:ea typeface="Segoe UI" pitchFamily="34" charset="0"/>
                <a:cs typeface="Segoe UI Light" panose="020B0502040204020203" pitchFamily="34" charset="0"/>
              </a:rPr>
              <a:t>Nimien hallinta.</a:t>
            </a:r>
            <a:r>
              <a:rPr lang="fi" sz="1100" b="0" kern="0" baseline="0">
                <a:solidFill>
                  <a:schemeClr val="bg2">
                    <a:lumMod val="25000"/>
                  </a:schemeClr>
                </a:solidFill>
                <a:ea typeface="Segoe UI" pitchFamily="34" charset="0"/>
                <a:cs typeface="Segoe UI Light" panose="020B0502040204020203" pitchFamily="34" charset="0"/>
              </a:rPr>
              <a:t> Saat lisätietoja napsauttamalla tätä.</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76201</xdr:colOff>
      <xdr:row>31</xdr:row>
      <xdr:rowOff>128299</xdr:rowOff>
    </xdr:from>
    <xdr:to>
      <xdr:col>11</xdr:col>
      <xdr:colOff>504824</xdr:colOff>
      <xdr:row>40</xdr:row>
      <xdr:rowOff>77654</xdr:rowOff>
    </xdr:to>
    <xdr:grpSp>
      <xdr:nvGrpSpPr>
        <xdr:cNvPr id="97" name="HYÖDYLLISIÄ TIETOJA" descr="HYÖDYLLISIÄ TIETOJA&#10;&#10;">
          <a:extLst>
            <a:ext uri="{FF2B5EF4-FFF2-40B4-BE49-F238E27FC236}">
              <a16:creationId xmlns:a16="http://schemas.microsoft.com/office/drawing/2014/main" id="{B45D0037-257A-421E-9928-F95C71F032DA}"/>
            </a:ext>
          </a:extLst>
        </xdr:cNvPr>
        <xdr:cNvGrpSpPr/>
      </xdr:nvGrpSpPr>
      <xdr:grpSpPr>
        <a:xfrm>
          <a:off x="10991851" y="6633874"/>
          <a:ext cx="3476623" cy="1740055"/>
          <a:chOff x="6778625" y="15619705"/>
          <a:chExt cx="3174461" cy="1671345"/>
        </a:xfrm>
      </xdr:grpSpPr>
      <xdr:sp macro="" textlink="">
        <xdr:nvSpPr>
          <xdr:cNvPr id="98" name="Vaihe"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HYÖDYLLISIÄ TIETOJA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i" sz="1100" b="0" i="0" kern="1200" baseline="0">
                <a:solidFill>
                  <a:schemeClr val="dk1"/>
                </a:solidFill>
                <a:effectLst/>
                <a:latin typeface="+mn-lt"/>
                <a:ea typeface="+mn-ea"/>
                <a:cs typeface="+mn-cs"/>
              </a:rPr>
              <a:t>Kun luot kaavaa, Excel asettaa automaattisesti värilliset reunat kaikkien kaavassa viitattujen alueiden ympärille. Vastaavat alueet kaavassa ovat samanvärisiä. Näet tämän, jos valitset solun F33 ja painat </a:t>
            </a:r>
            <a:r>
              <a:rPr lang="fi" sz="1100" b="1" i="0" kern="1200" baseline="0">
                <a:solidFill>
                  <a:schemeClr val="dk1"/>
                </a:solidFill>
                <a:effectLst/>
                <a:latin typeface="+mn-lt"/>
                <a:ea typeface="+mn-ea"/>
                <a:cs typeface="+mn-cs"/>
              </a:rPr>
              <a:t>F2</a:t>
            </a:r>
            <a:r>
              <a:rPr lang="fi" sz="1100" b="0" i="0" kern="1200" baseline="0">
                <a:solidFill>
                  <a:schemeClr val="dk1"/>
                </a:solidFill>
                <a:effectLst/>
                <a:latin typeface="+mn-lt"/>
                <a:ea typeface="+mn-ea"/>
                <a:cs typeface="+mn-cs"/>
              </a:rPr>
              <a:t>-näppäintä muokataksesi kaavaa.</a:t>
            </a:r>
            <a:endParaRPr lang="en-US" sz="1100">
              <a:effectLst/>
              <a:latin typeface="+mn-lt"/>
            </a:endParaRPr>
          </a:p>
        </xdr:txBody>
      </xdr:sp>
      <xdr:pic>
        <xdr:nvPicPr>
          <xdr:cNvPr id="99" name="Grafiikka 147" descr="Lasit">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2484107</xdr:colOff>
      <xdr:row>22</xdr:row>
      <xdr:rowOff>40387</xdr:rowOff>
    </xdr:to>
    <xdr:sp macro="" textlink="">
      <xdr:nvSpPr>
        <xdr:cNvPr id="100" name="btn_TutkiTarkemmin" descr="Hae lisätietoja">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i" sz="1200">
              <a:solidFill>
                <a:srgbClr val="0B744D"/>
              </a:solidFill>
              <a:latin typeface="Segoe UI" pitchFamily="34" charset="0"/>
              <a:ea typeface="Segoe UI" pitchFamily="34" charset="0"/>
              <a:cs typeface="Segoe UI" pitchFamily="34" charset="0"/>
            </a:rPr>
            <a:t>Hae lisätietoja</a:t>
          </a:r>
        </a:p>
      </xdr:txBody>
    </xdr:sp>
    <xdr:clientData/>
  </xdr:twoCellAnchor>
  <xdr:twoCellAnchor editAs="absolute">
    <xdr:from>
      <xdr:col>0</xdr:col>
      <xdr:colOff>333375</xdr:colOff>
      <xdr:row>23</xdr:row>
      <xdr:rowOff>47623</xdr:rowOff>
    </xdr:from>
    <xdr:to>
      <xdr:col>1</xdr:col>
      <xdr:colOff>5219700</xdr:colOff>
      <xdr:row>57</xdr:row>
      <xdr:rowOff>38099</xdr:rowOff>
    </xdr:to>
    <xdr:grpSp>
      <xdr:nvGrpSpPr>
        <xdr:cNvPr id="31" name="Ryhmä 30">
          <a:extLst>
            <a:ext uri="{FF2B5EF4-FFF2-40B4-BE49-F238E27FC236}">
              <a16:creationId xmlns:a16="http://schemas.microsoft.com/office/drawing/2014/main" id="{D5949D2E-3383-4D0F-B2BE-8F45CB07F6DF}"/>
            </a:ext>
          </a:extLst>
        </xdr:cNvPr>
        <xdr:cNvGrpSpPr/>
      </xdr:nvGrpSpPr>
      <xdr:grpSpPr>
        <a:xfrm>
          <a:off x="333375" y="5000623"/>
          <a:ext cx="5734050" cy="6572251"/>
          <a:chOff x="333375" y="5000623"/>
          <a:chExt cx="5734050" cy="6579487"/>
        </a:xfrm>
      </xdr:grpSpPr>
      <xdr:sp macro="" textlink="">
        <xdr:nvSpPr>
          <xdr:cNvPr id="101" name="txt_EsittelyTausta" descr="Tausta">
            <a:extLst>
              <a:ext uri="{FF2B5EF4-FFF2-40B4-BE49-F238E27FC236}">
                <a16:creationId xmlns:a16="http://schemas.microsoft.com/office/drawing/2014/main" id="{D30CE2FF-D296-4C22-A916-909B28036CE0}"/>
              </a:ext>
            </a:extLst>
          </xdr:cNvPr>
          <xdr:cNvSpPr/>
        </xdr:nvSpPr>
        <xdr:spPr>
          <a:xfrm>
            <a:off x="333375" y="5000623"/>
            <a:ext cx="5734050" cy="657948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txt_EsittelyOtsikko" descr="JOS-lauseke yhdessä toisen funktion kanssa">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JOS-lauseke yhdessä toisen funktion kanssa</a:t>
            </a:r>
          </a:p>
        </xdr:txBody>
      </xdr:sp>
      <xdr:cxnSp macro="">
        <xdr:nvCxnSpPr>
          <xdr:cNvPr id="103" name="txt_Esittelyrivi1" descr="Koristeviiva">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txt_Esittelyrivi2" descr="Koristeviiva">
            <a:extLst>
              <a:ext uri="{FF2B5EF4-FFF2-40B4-BE49-F238E27FC236}">
                <a16:creationId xmlns:a16="http://schemas.microsoft.com/office/drawing/2014/main" id="{8891E0FB-F07B-444F-B967-54078E830D13}"/>
              </a:ext>
            </a:extLst>
          </xdr:cNvPr>
          <xdr:cNvCxnSpPr>
            <a:cxnSpLocks/>
          </xdr:cNvCxnSpPr>
        </xdr:nvCxnSpPr>
        <xdr:spPr>
          <a:xfrm>
            <a:off x="546103" y="1081722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txt_EsittelyJohdanto" descr="JOS-lausekkeet voivat myös edellyttää lisälaskelmien suorittamista, jos tietty ehto toteutuu. Tässä arvioimme solun sen tarkistamiseksi, pitääkö arvonlisäveroa veloittaa, ja jos ehto täyttyy, laskemme sen.&#10;&#10;">
            <a:extLst>
              <a:ext uri="{FF2B5EF4-FFF2-40B4-BE49-F238E27FC236}">
                <a16:creationId xmlns:a16="http://schemas.microsoft.com/office/drawing/2014/main" id="{ADFF8084-9F56-49BC-A834-D77F4DF98649}"/>
              </a:ext>
            </a:extLst>
          </xdr:cNvPr>
          <xdr:cNvSpPr txBox="1"/>
        </xdr:nvSpPr>
        <xdr:spPr>
          <a:xfrm>
            <a:off x="571663" y="5716150"/>
            <a:ext cx="5251444" cy="703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JOS-lausekkeet voivat pakottaa myös muidenkin laskutoimitusten suorituksen, jos tietty ehto täyttyy. Tässä arvioimme solun nähdäksemme, täytyykö myyntivero periä, ja laskemme myyntiveron, jos ehdon arvo on tosi.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grp_Vaihe">
            <a:extLst>
              <a:ext uri="{FF2B5EF4-FFF2-40B4-BE49-F238E27FC236}">
                <a16:creationId xmlns:a16="http://schemas.microsoft.com/office/drawing/2014/main" id="{5CDE601E-EF9E-420E-80FC-F58C2BA9720A}"/>
              </a:ext>
            </a:extLst>
          </xdr:cNvPr>
          <xdr:cNvGrpSpPr/>
        </xdr:nvGrpSpPr>
        <xdr:grpSpPr>
          <a:xfrm>
            <a:off x="561975" y="6486525"/>
            <a:ext cx="5334000" cy="1689418"/>
            <a:chOff x="581211" y="7810500"/>
            <a:chExt cx="5299394" cy="1689418"/>
          </a:xfrm>
        </xdr:grpSpPr>
        <xdr:sp macro="" textlink="">
          <xdr:nvSpPr>
            <xdr:cNvPr id="107" name="txt_vaihe"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7852457"/>
              <a:ext cx="4882236" cy="1647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Olemme lisänneet soluun F33 kaavan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=JOS(E33="Kyllä";F31*Myyntivero;0)</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jossa olemme määrittäneet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nimetyn alueen</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jonka nimi on Myyntivero ja jonka arvo on 0,0825. Kaavamme sanoo, että jos solun E33 arvo on Kyllä, solu F31 kerrotaan Myyntivero-arvolla, muussa tapauksessa arvoksi palautetaan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Kokeile vaihtaa solun E33 Kyllä-arvo Ei-arvoksi. Näin näet, miten laskutoimitus muuttuu.</a:t>
              </a:r>
            </a:p>
          </xdr:txBody>
        </xdr:sp>
        <xdr:sp macro="" textlink="">
          <xdr:nvSpPr>
            <xdr:cNvPr id="108" name="shp_Vaihe" descr="1">
              <a:extLst>
                <a:ext uri="{FF2B5EF4-FFF2-40B4-BE49-F238E27FC236}">
                  <a16:creationId xmlns:a16="http://schemas.microsoft.com/office/drawing/2014/main" id="{189261EA-9568-4614-85E1-C72A54F4B205}"/>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1</a:t>
              </a:r>
            </a:p>
          </xdr:txBody>
        </xdr:sp>
      </xdr:grpSp>
      <xdr:grpSp>
        <xdr:nvGrpSpPr>
          <xdr:cNvPr id="109" name="grp_Vaihe">
            <a:extLst>
              <a:ext uri="{FF2B5EF4-FFF2-40B4-BE49-F238E27FC236}">
                <a16:creationId xmlns:a16="http://schemas.microsoft.com/office/drawing/2014/main" id="{BFF24217-919E-4D15-B472-AB89F019AF8E}"/>
              </a:ext>
            </a:extLst>
          </xdr:cNvPr>
          <xdr:cNvGrpSpPr/>
        </xdr:nvGrpSpPr>
        <xdr:grpSpPr>
          <a:xfrm>
            <a:off x="561975" y="8106245"/>
            <a:ext cx="5229626" cy="1137671"/>
            <a:chOff x="581211" y="8258645"/>
            <a:chExt cx="5195697" cy="1137671"/>
          </a:xfrm>
        </xdr:grpSpPr>
        <xdr:sp macro="" textlink="">
          <xdr:nvSpPr>
            <xdr:cNvPr id="110" name="txt_vaihe" descr="Seuraavaksi olemme lisänneet JOS-lausekkeen toimituskulujen laskemiselle, jos se on tarpeen. Solussa F35 näet =JOS(E35=&quot;Kyllä&quot;,SUMMA(D28:D29)*1.25,0). Tämä tarkoittaa: ”Jos solun E35 arvo on Kyllä, ota yllä olevan taulukon Määrä-sarakkeen summa ja kerro se 1,25:llä, muussa tapauksessa palauta arvo 0.”&#10;">
              <a:extLst>
                <a:ext uri="{FF2B5EF4-FFF2-40B4-BE49-F238E27FC236}">
                  <a16:creationId xmlns:a16="http://schemas.microsoft.com/office/drawing/2014/main" id="{AEA982A9-56DB-413C-8C06-090FF22D1BCD}"/>
                </a:ext>
              </a:extLst>
            </xdr:cNvPr>
            <xdr:cNvSpPr txBox="1"/>
          </xdr:nvSpPr>
          <xdr:spPr>
            <a:xfrm>
              <a:off x="998369" y="8300602"/>
              <a:ext cx="4778539" cy="1095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Seuraavaksi olemme lisänneet JOS-lausekkeen, jolla lasketaan tarvittaessa toimituskulut. Näet solussa F35 kaavan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=JOS(E35="Kyllä";SUMMA(D28:D29)*1,25;0)</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Tämä kaava määrittää, että jos solun E35 arvo on Kyllä, yllä olevan taulukon Määrä-sarake kerrotaan 1,25:llä, muussa tapauksessa palautetaan arvoksi nolla.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shp_Vaihe" descr="2">
              <a:extLst>
                <a:ext uri="{FF2B5EF4-FFF2-40B4-BE49-F238E27FC236}">
                  <a16:creationId xmlns:a16="http://schemas.microsoft.com/office/drawing/2014/main" id="{BCCAD99D-66BF-4E4A-8BE8-EB9E7692B65E}"/>
                </a:ext>
              </a:extLst>
            </xdr:cNvPr>
            <xdr:cNvSpPr/>
          </xdr:nvSpPr>
          <xdr:spPr>
            <a:xfrm>
              <a:off x="581211" y="825864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2</a:t>
              </a:r>
            </a:p>
          </xdr:txBody>
        </xdr:sp>
      </xdr:grpSp>
      <xdr:grpSp>
        <xdr:nvGrpSpPr>
          <xdr:cNvPr id="112" name="grp_Vaihe">
            <a:extLst>
              <a:ext uri="{FF2B5EF4-FFF2-40B4-BE49-F238E27FC236}">
                <a16:creationId xmlns:a16="http://schemas.microsoft.com/office/drawing/2014/main" id="{BF6B2B89-C936-492B-9E7C-BBD3854AF4D9}"/>
              </a:ext>
            </a:extLst>
          </xdr:cNvPr>
          <xdr:cNvGrpSpPr/>
        </xdr:nvGrpSpPr>
        <xdr:grpSpPr>
          <a:xfrm>
            <a:off x="561975" y="9211345"/>
            <a:ext cx="5229626" cy="1558251"/>
            <a:chOff x="581211" y="8449345"/>
            <a:chExt cx="5195697" cy="1558251"/>
          </a:xfrm>
        </xdr:grpSpPr>
        <xdr:sp macro="" textlink="">
          <xdr:nvSpPr>
            <xdr:cNvPr id="113" name="txt_vaihe" descr="Vaihda seuraavaksi kaavan kohtaan 1.25 solussa F35 ”Toimituskulut”. Kun alat kirjoittaa, Excelin automaattinen korjaus hakee sen puolestasi. Kun tämä tapahtuu, siirry siihen painamalla sarkainta. Tämä on nimetty alue, ja olemme tulleet siihen reittiä Kaavat &gt; Määritä nimi. Nyt, jos olet koskaan joutunut muuttamaan toimituskuluja, sinun on tarvinnut tehdä se vain yhdessä paikassa, ja voit käyttää nimeä Toimituskulut kaikkialla työkirjassa.&#10;&#10;">
              <a:extLst>
                <a:ext uri="{FF2B5EF4-FFF2-40B4-BE49-F238E27FC236}">
                  <a16:creationId xmlns:a16="http://schemas.microsoft.com/office/drawing/2014/main" id="{A722657B-F5BE-4EA5-BAAE-C570DA0E3B71}"/>
                </a:ext>
              </a:extLst>
            </xdr:cNvPr>
            <xdr:cNvSpPr txBox="1"/>
          </xdr:nvSpPr>
          <xdr:spPr>
            <a:xfrm>
              <a:off x="998369" y="8491370"/>
              <a:ext cx="4778539" cy="151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Vaihda seuraavaksi solun F35 kaavan arvo 1,25 arvoon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”Toimitus”</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Kun aloitat kirjoittamisen, Excelin automaattisen korjaustoiminnon pitäisi löytää se puolestasi. Kun se löytää tämän, anna tämä arvo painamalla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Sarkain</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-näppäintä. Tämä on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nimetty alue</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jonka olemme antaneet valitsemalla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Kaavat</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Määritä</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nimi</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Jos sinun täytyy joskus muokata toimituskuluja, sinun täytyy tehdä se vain yhdessä paikassa, sillä voit käyttää Toimitus-nimeä kaikkialla työkirjassa.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Vaihe" descr="3">
              <a:extLst>
                <a:ext uri="{FF2B5EF4-FFF2-40B4-BE49-F238E27FC236}">
                  <a16:creationId xmlns:a16="http://schemas.microsoft.com/office/drawing/2014/main" id="{9DDD420D-C72F-4430-9995-3824DE1CAC4D}"/>
                </a:ext>
              </a:extLst>
            </xdr:cNvPr>
            <xdr:cNvSpPr/>
          </xdr:nvSpPr>
          <xdr:spPr>
            <a:xfrm>
              <a:off x="581211" y="844934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54</xdr:row>
      <xdr:rowOff>85725</xdr:rowOff>
    </xdr:from>
    <xdr:to>
      <xdr:col>1</xdr:col>
      <xdr:colOff>980459</xdr:colOff>
      <xdr:row>56</xdr:row>
      <xdr:rowOff>40174</xdr:rowOff>
    </xdr:to>
    <xdr:sp macro="" textlink="">
      <xdr:nvSpPr>
        <xdr:cNvPr id="115" name="EdellinenPainike" descr="Palaa edelliseen laskentataulukkoon">
          <a:hlinkClick xmlns:r="http://schemas.openxmlformats.org/officeDocument/2006/relationships" r:id="rId10" tooltip="Voit siirtyä edelliseen laskentataulukkoon napsauttamalla tätä"/>
          <a:extLst>
            <a:ext uri="{FF2B5EF4-FFF2-40B4-BE49-F238E27FC236}">
              <a16:creationId xmlns:a16="http://schemas.microsoft.com/office/drawing/2014/main" id="{F139BCB5-BA52-4BA9-B27E-80EDF1CA9815}"/>
            </a:ext>
          </a:extLst>
        </xdr:cNvPr>
        <xdr:cNvSpPr/>
      </xdr:nvSpPr>
      <xdr:spPr>
        <a:xfrm flipH="1">
          <a:off x="552450" y="11049000"/>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Edellinen</a:t>
          </a:r>
        </a:p>
      </xdr:txBody>
    </xdr:sp>
    <xdr:clientData fPrintsWithSheet="0"/>
  </xdr:twoCellAnchor>
  <xdr:twoCellAnchor editAs="absolute">
    <xdr:from>
      <xdr:col>1</xdr:col>
      <xdr:colOff>3684072</xdr:colOff>
      <xdr:row>54</xdr:row>
      <xdr:rowOff>85725</xdr:rowOff>
    </xdr:from>
    <xdr:to>
      <xdr:col>1</xdr:col>
      <xdr:colOff>4959806</xdr:colOff>
      <xdr:row>56</xdr:row>
      <xdr:rowOff>40174</xdr:rowOff>
    </xdr:to>
    <xdr:sp macro="" textlink="">
      <xdr:nvSpPr>
        <xdr:cNvPr id="116" name="SeuraavaPainike" descr="Jatka seuraavaan laskentataulukkoon">
          <a:hlinkClick xmlns:r="http://schemas.openxmlformats.org/officeDocument/2006/relationships" r:id="rId1" tooltip="Voit siirtyä seuraavaan laskentataulukkoon napsauttamalla tätä"/>
          <a:extLst>
            <a:ext uri="{FF2B5EF4-FFF2-40B4-BE49-F238E27FC236}">
              <a16:creationId xmlns:a16="http://schemas.microsoft.com/office/drawing/2014/main" id="{BBF61831-9570-4211-818C-38318F38D015}"/>
            </a:ext>
          </a:extLst>
        </xdr:cNvPr>
        <xdr:cNvSpPr/>
      </xdr:nvSpPr>
      <xdr:spPr>
        <a:xfrm>
          <a:off x="4531797" y="11049000"/>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a:t>
          </a:r>
        </a:p>
      </xdr:txBody>
    </xdr:sp>
    <xdr:clientData fPrintsWithSheet="0"/>
  </xdr:twoCellAnchor>
  <xdr:twoCellAnchor editAs="absolute">
    <xdr:from>
      <xdr:col>0</xdr:col>
      <xdr:colOff>352425</xdr:colOff>
      <xdr:row>57</xdr:row>
      <xdr:rowOff>142875</xdr:rowOff>
    </xdr:from>
    <xdr:to>
      <xdr:col>1</xdr:col>
      <xdr:colOff>5237988</xdr:colOff>
      <xdr:row>71</xdr:row>
      <xdr:rowOff>9525</xdr:rowOff>
    </xdr:to>
    <xdr:grpSp>
      <xdr:nvGrpSpPr>
        <xdr:cNvPr id="117" name="Ryhmä 116">
          <a:extLst>
            <a:ext uri="{FF2B5EF4-FFF2-40B4-BE49-F238E27FC236}">
              <a16:creationId xmlns:a16="http://schemas.microsoft.com/office/drawing/2014/main" id="{A4810020-C4C7-483B-BB90-6111CE7B8559}"/>
            </a:ext>
          </a:extLst>
        </xdr:cNvPr>
        <xdr:cNvGrpSpPr/>
      </xdr:nvGrpSpPr>
      <xdr:grpSpPr>
        <a:xfrm>
          <a:off x="352425" y="11677650"/>
          <a:ext cx="5733288" cy="2533650"/>
          <a:chOff x="352425" y="10715625"/>
          <a:chExt cx="5733288" cy="2390775"/>
        </a:xfrm>
      </xdr:grpSpPr>
      <xdr:sp macro="" textlink="">
        <xdr:nvSpPr>
          <xdr:cNvPr id="118" name="Suorakulmio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Vaihe" descr="Lisää tietoja verkossa&#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Lisää tietoja verkossa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Suora yhdysviiva 120" descr="Koristeviiva">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Suora yhdysviiva 71" descr="Koristeviiva">
            <a:extLst>
              <a:ext uri="{FF2B5EF4-FFF2-40B4-BE49-F238E27FC236}">
                <a16:creationId xmlns:a16="http://schemas.microsoft.com/office/drawing/2014/main" id="{C5EC57CE-9B46-46D7-8D21-0D9415D893AF}"/>
              </a:ext>
            </a:extLst>
          </xdr:cNvPr>
          <xdr:cNvCxnSpPr>
            <a:cxnSpLocks/>
          </xdr:cNvCxnSpPr>
        </xdr:nvCxnSpPr>
        <xdr:spPr>
          <a:xfrm>
            <a:off x="544407" y="1131312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Suora yhdysviiva 72" descr="Koristeviiva">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61</xdr:row>
      <xdr:rowOff>73744</xdr:rowOff>
    </xdr:from>
    <xdr:to>
      <xdr:col>1</xdr:col>
      <xdr:colOff>2581275</xdr:colOff>
      <xdr:row>63</xdr:row>
      <xdr:rowOff>51823</xdr:rowOff>
    </xdr:to>
    <xdr:grpSp>
      <xdr:nvGrpSpPr>
        <xdr:cNvPr id="30" name="Ryhmä 29">
          <a:extLst>
            <a:ext uri="{FF2B5EF4-FFF2-40B4-BE49-F238E27FC236}">
              <a16:creationId xmlns:a16="http://schemas.microsoft.com/office/drawing/2014/main" id="{734055A1-8444-407E-B760-0BF685C60AE8}"/>
            </a:ext>
          </a:extLst>
        </xdr:cNvPr>
        <xdr:cNvGrpSpPr/>
      </xdr:nvGrpSpPr>
      <xdr:grpSpPr>
        <a:xfrm>
          <a:off x="562406" y="12370519"/>
          <a:ext cx="2866594" cy="359079"/>
          <a:chOff x="562406" y="11418019"/>
          <a:chExt cx="2866594" cy="359079"/>
        </a:xfrm>
      </xdr:grpSpPr>
      <xdr:sp macro="" textlink="">
        <xdr:nvSpPr>
          <xdr:cNvPr id="122" name="Vaihe" descr="Kaikki JOS-funktiosta, hyperlinkki verkkoon&#10;&#10;">
            <a:hlinkClick xmlns:r="http://schemas.openxmlformats.org/officeDocument/2006/relationships" r:id="rId11" tooltip="Jos haluat lukea lisätietoja JOS-funktiosta verkosta, valitse tämä"/>
            <a:extLst>
              <a:ext uri="{FF2B5EF4-FFF2-40B4-BE49-F238E27FC236}">
                <a16:creationId xmlns:a16="http://schemas.microsoft.com/office/drawing/2014/main" id="{C0A7CC9F-DB96-4F0E-B2C2-8BD914BE74EC}"/>
              </a:ext>
            </a:extLst>
          </xdr:cNvPr>
          <xdr:cNvSpPr txBox="1"/>
        </xdr:nvSpPr>
        <xdr:spPr>
          <a:xfrm>
            <a:off x="1027591" y="114923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JOS</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pic>
        <xdr:nvPicPr>
          <xdr:cNvPr id="123" name="Grafiikka 22" descr="Nuoli">
            <a:hlinkClick xmlns:r="http://schemas.openxmlformats.org/officeDocument/2006/relationships" r:id="rId11" tooltip="Jos haluat lukea lisätietoja verkosta, valitse tämä"/>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63</xdr:row>
      <xdr:rowOff>67810</xdr:rowOff>
    </xdr:from>
    <xdr:to>
      <xdr:col>1</xdr:col>
      <xdr:colOff>2609850</xdr:colOff>
      <xdr:row>65</xdr:row>
      <xdr:rowOff>51199</xdr:rowOff>
    </xdr:to>
    <xdr:grpSp>
      <xdr:nvGrpSpPr>
        <xdr:cNvPr id="29" name="Ryhmä 28">
          <a:extLst>
            <a:ext uri="{FF2B5EF4-FFF2-40B4-BE49-F238E27FC236}">
              <a16:creationId xmlns:a16="http://schemas.microsoft.com/office/drawing/2014/main" id="{B13CA61E-C0BF-4685-82BB-1ADFEB7A3BE0}"/>
            </a:ext>
          </a:extLst>
        </xdr:cNvPr>
        <xdr:cNvGrpSpPr/>
      </xdr:nvGrpSpPr>
      <xdr:grpSpPr>
        <a:xfrm>
          <a:off x="562406" y="12745585"/>
          <a:ext cx="2895169" cy="364389"/>
          <a:chOff x="562406" y="11793085"/>
          <a:chExt cx="2895169" cy="364389"/>
        </a:xfrm>
      </xdr:grpSpPr>
      <xdr:sp macro="" textlink="">
        <xdr:nvSpPr>
          <xdr:cNvPr id="124" name="Vaihe" descr="Kaikki JOS.JOUKKO-funktiosta, hyperlinkki verkkoon&#10;">
            <a:hlinkClick xmlns:r="http://schemas.openxmlformats.org/officeDocument/2006/relationships" r:id="rId14" tooltip="Jos haluat lukea lisätietoja JOS.JOUKKO-funktiosta verkosta, valitse tämä"/>
            <a:extLst>
              <a:ext uri="{FF2B5EF4-FFF2-40B4-BE49-F238E27FC236}">
                <a16:creationId xmlns:a16="http://schemas.microsoft.com/office/drawing/2014/main" id="{AD0BC53A-C4C7-465E-A99E-D4C6A4A4165C}"/>
              </a:ext>
            </a:extLst>
          </xdr:cNvPr>
          <xdr:cNvSpPr txBox="1"/>
        </xdr:nvSpPr>
        <xdr:spPr>
          <a:xfrm>
            <a:off x="1027591" y="118702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JOS.JOUKKO</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pic>
        <xdr:nvPicPr>
          <xdr:cNvPr id="125" name="Grafiikka 22" descr="Nuoli">
            <a:hlinkClick xmlns:r="http://schemas.openxmlformats.org/officeDocument/2006/relationships" r:id="rId14" tooltip="Jos haluat lukea lisätietoja verkosta, valitse tämä"/>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67</xdr:row>
      <xdr:rowOff>98728</xdr:rowOff>
    </xdr:from>
    <xdr:to>
      <xdr:col>1</xdr:col>
      <xdr:colOff>2981325</xdr:colOff>
      <xdr:row>69</xdr:row>
      <xdr:rowOff>82117</xdr:rowOff>
    </xdr:to>
    <xdr:grpSp>
      <xdr:nvGrpSpPr>
        <xdr:cNvPr id="20" name="Ryhmä 19">
          <a:extLst>
            <a:ext uri="{FF2B5EF4-FFF2-40B4-BE49-F238E27FC236}">
              <a16:creationId xmlns:a16="http://schemas.microsoft.com/office/drawing/2014/main" id="{0552D274-B7DD-441F-82AB-F9C18F3F1907}"/>
            </a:ext>
          </a:extLst>
        </xdr:cNvPr>
        <xdr:cNvGrpSpPr/>
      </xdr:nvGrpSpPr>
      <xdr:grpSpPr>
        <a:xfrm>
          <a:off x="562406" y="13538503"/>
          <a:ext cx="3266644" cy="364389"/>
          <a:chOff x="562406" y="12586003"/>
          <a:chExt cx="3266644" cy="364389"/>
        </a:xfrm>
      </xdr:grpSpPr>
      <xdr:sp macro="" textlink="">
        <xdr:nvSpPr>
          <xdr:cNvPr id="126" name="Vaihe" descr="Maksuton Excel-koulutus verkossa, hyperlinkki verkkoon&#10;">
            <a:hlinkClick xmlns:r="http://schemas.openxmlformats.org/officeDocument/2006/relationships" r:id="rId15" tooltip="Valitse verkosta maksuton Excel-koulutus"/>
            <a:extLst>
              <a:ext uri="{FF2B5EF4-FFF2-40B4-BE49-F238E27FC236}">
                <a16:creationId xmlns:a16="http://schemas.microsoft.com/office/drawing/2014/main" id="{7825C514-8FA2-4A6D-AF39-649B9CAF9255}"/>
              </a:ext>
            </a:extLst>
          </xdr:cNvPr>
          <xdr:cNvSpPr txBox="1"/>
        </xdr:nvSpPr>
        <xdr:spPr>
          <a:xfrm>
            <a:off x="1040199" y="12637107"/>
            <a:ext cx="27888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Maksuton Excel-koulutus verkossa</a:t>
            </a:r>
          </a:p>
        </xdr:txBody>
      </xdr:sp>
      <xdr:pic>
        <xdr:nvPicPr>
          <xdr:cNvPr id="127" name="Grafiikka 22" descr="Nuoli">
            <a:hlinkClick xmlns:r="http://schemas.openxmlformats.org/officeDocument/2006/relationships" r:id="rId15" tooltip="Jos haluat lukea lisätietoja verkosta, valitse tämä"/>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65</xdr:row>
      <xdr:rowOff>67186</xdr:rowOff>
    </xdr:from>
    <xdr:to>
      <xdr:col>1</xdr:col>
      <xdr:colOff>2609850</xdr:colOff>
      <xdr:row>67</xdr:row>
      <xdr:rowOff>50575</xdr:rowOff>
    </xdr:to>
    <xdr:grpSp>
      <xdr:nvGrpSpPr>
        <xdr:cNvPr id="25" name="Ryhmä 24">
          <a:extLst>
            <a:ext uri="{FF2B5EF4-FFF2-40B4-BE49-F238E27FC236}">
              <a16:creationId xmlns:a16="http://schemas.microsoft.com/office/drawing/2014/main" id="{F1DB9CDB-5B09-4600-8014-FE097D5CAA92}"/>
            </a:ext>
          </a:extLst>
        </xdr:cNvPr>
        <xdr:cNvGrpSpPr/>
      </xdr:nvGrpSpPr>
      <xdr:grpSpPr>
        <a:xfrm>
          <a:off x="562406" y="13125961"/>
          <a:ext cx="2895169" cy="364389"/>
          <a:chOff x="562406" y="12173461"/>
          <a:chExt cx="2895169" cy="364389"/>
        </a:xfrm>
      </xdr:grpSpPr>
      <xdr:sp macro="" textlink="">
        <xdr:nvSpPr>
          <xdr:cNvPr id="128" name="Vaihe" descr="Kehittyneet JOS-lausekkeet, hyperlinkki verkkoon&#10;">
            <a:hlinkClick xmlns:r="http://schemas.openxmlformats.org/officeDocument/2006/relationships" r:id="rId16" tooltip="Jos haluat lukea lisätietoja kehittyneistä JOS-lausekkeista verkosta, valitse tämä"/>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Kehittyneet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JOS</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-lausekkeet</a:t>
            </a:r>
          </a:p>
        </xdr:txBody>
      </xdr:sp>
      <xdr:pic>
        <xdr:nvPicPr>
          <xdr:cNvPr id="129" name="Grafiikka 22" descr="Nuoli">
            <a:hlinkClick xmlns:r="http://schemas.openxmlformats.org/officeDocument/2006/relationships" r:id="rId16" tooltip="Jos haluat lukea lisätietoja verkosta, valitse tämä"/>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48</xdr:row>
      <xdr:rowOff>19050</xdr:rowOff>
    </xdr:from>
    <xdr:to>
      <xdr:col>4</xdr:col>
      <xdr:colOff>409215</xdr:colOff>
      <xdr:row>59</xdr:row>
      <xdr:rowOff>133074</xdr:rowOff>
    </xdr:to>
    <xdr:pic>
      <xdr:nvPicPr>
        <xdr:cNvPr id="2" name="Kuva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791325" y="9839325"/>
          <a:ext cx="2876190" cy="2209524"/>
        </a:xfrm>
        <a:prstGeom prst="rect">
          <a:avLst/>
        </a:prstGeom>
      </xdr:spPr>
    </xdr:pic>
    <xdr:clientData/>
  </xdr:twoCellAnchor>
</xdr:wsDr>
</file>

<file path=xl/drawings/drawing913.xml><?xml version="1.0" encoding="utf-8"?>
<xdr:wsDr xmlns:xdr="http://schemas.openxmlformats.org/drawingml/2006/spreadsheetDrawing" xmlns:a="http://schemas.openxmlformats.org/drawingml/2006/main">
  <xdr:twoCellAnchor>
    <xdr:from>
      <xdr:col>0</xdr:col>
      <xdr:colOff>333375</xdr:colOff>
      <xdr:row>0</xdr:row>
      <xdr:rowOff>361949</xdr:rowOff>
    </xdr:from>
    <xdr:to>
      <xdr:col>1</xdr:col>
      <xdr:colOff>5219700</xdr:colOff>
      <xdr:row>32</xdr:row>
      <xdr:rowOff>66674</xdr:rowOff>
    </xdr:to>
    <xdr:sp macro="" textlink="">
      <xdr:nvSpPr>
        <xdr:cNvPr id="81" name="txt_EsittelyTausta" descr="Tausta">
          <a:extLst>
            <a:ext uri="{FF2B5EF4-FFF2-40B4-BE49-F238E27FC236}">
              <a16:creationId xmlns:a16="http://schemas.microsoft.com/office/drawing/2014/main" id="{CCCCB7BF-CE8C-47D9-ADC2-CAB1C8F28444}"/>
            </a:ext>
          </a:extLst>
        </xdr:cNvPr>
        <xdr:cNvSpPr/>
      </xdr:nvSpPr>
      <xdr:spPr>
        <a:xfrm>
          <a:off x="333375" y="361949"/>
          <a:ext cx="5734050" cy="63722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txt_EsittelyOtsikko" descr="PHAKU">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PHAKU</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txt_Esittelyrivi1" descr="Koristeviiva">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27</xdr:row>
      <xdr:rowOff>178304</xdr:rowOff>
    </xdr:from>
    <xdr:to>
      <xdr:col>1</xdr:col>
      <xdr:colOff>4976799</xdr:colOff>
      <xdr:row>27</xdr:row>
      <xdr:rowOff>178304</xdr:rowOff>
    </xdr:to>
    <xdr:cxnSp macro="">
      <xdr:nvCxnSpPr>
        <xdr:cNvPr id="84" name="txt_Esittelyrivi2" descr="Koristeviiva">
          <a:extLst>
            <a:ext uri="{FF2B5EF4-FFF2-40B4-BE49-F238E27FC236}">
              <a16:creationId xmlns:a16="http://schemas.microsoft.com/office/drawing/2014/main" id="{9A557736-21EE-450F-A993-CC32130FE9FB}"/>
            </a:ext>
          </a:extLst>
        </xdr:cNvPr>
        <xdr:cNvCxnSpPr>
          <a:cxnSpLocks/>
        </xdr:cNvCxnSpPr>
      </xdr:nvCxnSpPr>
      <xdr:spPr>
        <a:xfrm>
          <a:off x="576276" y="5893304"/>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109615</xdr:rowOff>
    </xdr:from>
    <xdr:to>
      <xdr:col>1</xdr:col>
      <xdr:colOff>4975382</xdr:colOff>
      <xdr:row>6</xdr:row>
      <xdr:rowOff>161924</xdr:rowOff>
    </xdr:to>
    <xdr:sp macro="" textlink="">
      <xdr:nvSpPr>
        <xdr:cNvPr id="85" name="txt_EsittelyJohdanto" descr="PHAKU on yksi käytetyimmistä Excelin funktioista (ja se on myös yksi suosikeistamme!). PHAKU-funktion avulla voit hakea arvon vasemmanpuoleisesta sarakkeesta, sitten se palauttaa tiedon toiseen, oikeanpuoleiseen sarakkeeseen, jos se löytää vastineen. PHAKU-funktio sanoo:&#10;&#10;">
          <a:extLst>
            <a:ext uri="{FF2B5EF4-FFF2-40B4-BE49-F238E27FC236}">
              <a16:creationId xmlns:a16="http://schemas.microsoft.com/office/drawing/2014/main" id="{F9326461-020C-4B3F-9364-21D592985D33}"/>
            </a:ext>
          </a:extLst>
        </xdr:cNvPr>
        <xdr:cNvSpPr txBox="1"/>
      </xdr:nvSpPr>
      <xdr:spPr>
        <a:xfrm>
          <a:off x="571663" y="1062115"/>
          <a:ext cx="5251444" cy="814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PHAKU on yksi Excelin eniten käytetyistä funktioista (ja myös yksi omista suosikeistamme). PHAKU-funktio hakee arvon vasemmalla olevasta sarakkeesta, palaa sitten oikealla olevan sarakkeen tietoihin ja etsii siitä vastineen ensin haetulle arvolle. PHAKU-funktio sanoo siis seuraavaa: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600144</xdr:colOff>
      <xdr:row>20</xdr:row>
      <xdr:rowOff>157138</xdr:rowOff>
    </xdr:from>
    <xdr:to>
      <xdr:col>1</xdr:col>
      <xdr:colOff>4991587</xdr:colOff>
      <xdr:row>24</xdr:row>
      <xdr:rowOff>104775</xdr:rowOff>
    </xdr:to>
    <xdr:grpSp>
      <xdr:nvGrpSpPr>
        <xdr:cNvPr id="3" name="Ryhmä 2">
          <a:extLst>
            <a:ext uri="{FF2B5EF4-FFF2-40B4-BE49-F238E27FC236}">
              <a16:creationId xmlns:a16="http://schemas.microsoft.com/office/drawing/2014/main" id="{A668747A-127E-4399-9A99-C2F143BEE89C}"/>
            </a:ext>
          </a:extLst>
        </xdr:cNvPr>
        <xdr:cNvGrpSpPr/>
      </xdr:nvGrpSpPr>
      <xdr:grpSpPr>
        <a:xfrm>
          <a:off x="600144" y="4538638"/>
          <a:ext cx="5239168" cy="709637"/>
          <a:chOff x="561975" y="4357663"/>
          <a:chExt cx="5229626" cy="709637"/>
        </a:xfrm>
      </xdr:grpSpPr>
      <xdr:sp macro="" textlink="">
        <xdr:nvSpPr>
          <xdr:cNvPr id="87" name="txt_vaihe" descr="Kirjoita soluun D22 =PHAKU(C22,C17:D20,2,EPÄTOSI). Oikea vastaus Omenoille on 50. PHAKU haki Omenoita, löysi sen, siirtyi sitten sarakkeen verran oikealle ja palautti määrän.&#10;&#10;">
            <a:extLst>
              <a:ext uri="{FF2B5EF4-FFF2-40B4-BE49-F238E27FC236}">
                <a16:creationId xmlns:a16="http://schemas.microsoft.com/office/drawing/2014/main" id="{86ABB85B-8210-41EF-B43E-824CD9F5377E}"/>
              </a:ext>
            </a:extLst>
          </xdr:cNvPr>
          <xdr:cNvSpPr txBox="1"/>
        </xdr:nvSpPr>
        <xdr:spPr>
          <a:xfrm>
            <a:off x="981857" y="4399621"/>
            <a:ext cx="4809744" cy="6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Kirjoita soluun D22</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=PHAKU(C22;C17:D20;2;EPÄTOSI). </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Oikea vastaus omenoille on 50. PHAKU-funktio etsi Omenat-arvon, löysi sen, siirtyi sitten oikealla olevaan sarakkeeseen ja palautti määrän.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shp_Vaihe"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24</xdr:row>
      <xdr:rowOff>109513</xdr:rowOff>
    </xdr:from>
    <xdr:to>
      <xdr:col>1</xdr:col>
      <xdr:colOff>4943876</xdr:colOff>
      <xdr:row>27</xdr:row>
      <xdr:rowOff>134220</xdr:rowOff>
    </xdr:to>
    <xdr:grpSp>
      <xdr:nvGrpSpPr>
        <xdr:cNvPr id="2" name="Ryhmä 1">
          <a:extLst>
            <a:ext uri="{FF2B5EF4-FFF2-40B4-BE49-F238E27FC236}">
              <a16:creationId xmlns:a16="http://schemas.microsoft.com/office/drawing/2014/main" id="{7248ACEA-EF5C-407C-9476-B09DAE8F48D8}"/>
            </a:ext>
          </a:extLst>
        </xdr:cNvPr>
        <xdr:cNvGrpSpPr/>
      </xdr:nvGrpSpPr>
      <xdr:grpSpPr>
        <a:xfrm>
          <a:off x="561975" y="5253013"/>
          <a:ext cx="5229626" cy="596207"/>
          <a:chOff x="523875" y="5072038"/>
          <a:chExt cx="5220101" cy="596207"/>
        </a:xfrm>
      </xdr:grpSpPr>
      <xdr:sp macro="" textlink="">
        <xdr:nvSpPr>
          <xdr:cNvPr id="90" name="txt_vaihe" descr="Kokeile nyt itse Liha-osaa solussa G22. Sinun pitäisi saada =PHAKU(F22,F17:G20,2,EPÄTOSI).&#10;&#10;">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Kokeile nyt tätä itse Liha-osiossa solussa G22. Kaavan pitäisi olla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=PHAKU(F22;F17:G20;2;EPÄTOSI).</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shp_Vaihe"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28</xdr:row>
      <xdr:rowOff>166663</xdr:rowOff>
    </xdr:from>
    <xdr:to>
      <xdr:col>1</xdr:col>
      <xdr:colOff>4959806</xdr:colOff>
      <xdr:row>30</xdr:row>
      <xdr:rowOff>121112</xdr:rowOff>
    </xdr:to>
    <xdr:sp macro="" textlink="">
      <xdr:nvSpPr>
        <xdr:cNvPr id="92" name="SeuraavaPainike" descr="Jatka seuraavaan laskentataulukkoon">
          <a:hlinkClick xmlns:r="http://schemas.openxmlformats.org/officeDocument/2006/relationships" r:id="rId1" tooltip="Voit siirtyä seuraavaan laskentataulukkoon napsauttamalla tätä"/>
          <a:extLst>
            <a:ext uri="{FF2B5EF4-FFF2-40B4-BE49-F238E27FC236}">
              <a16:creationId xmlns:a16="http://schemas.microsoft.com/office/drawing/2014/main" id="{36902CA8-91B2-4B89-B6B0-496D7B8D6012}"/>
            </a:ext>
          </a:extLst>
        </xdr:cNvPr>
        <xdr:cNvSpPr/>
      </xdr:nvSpPr>
      <xdr:spPr>
        <a:xfrm>
          <a:off x="4532361" y="6072163"/>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a:t>
          </a:r>
        </a:p>
      </xdr:txBody>
    </xdr:sp>
    <xdr:clientData/>
  </xdr:twoCellAnchor>
  <xdr:twoCellAnchor>
    <xdr:from>
      <xdr:col>0</xdr:col>
      <xdr:colOff>333375</xdr:colOff>
      <xdr:row>62</xdr:row>
      <xdr:rowOff>180946</xdr:rowOff>
    </xdr:from>
    <xdr:to>
      <xdr:col>1</xdr:col>
      <xdr:colOff>5218938</xdr:colOff>
      <xdr:row>79</xdr:row>
      <xdr:rowOff>38099</xdr:rowOff>
    </xdr:to>
    <xdr:grpSp>
      <xdr:nvGrpSpPr>
        <xdr:cNvPr id="93" name="Ryhmä 92">
          <a:extLst>
            <a:ext uri="{FF2B5EF4-FFF2-40B4-BE49-F238E27FC236}">
              <a16:creationId xmlns:a16="http://schemas.microsoft.com/office/drawing/2014/main" id="{6AD4BB42-C99A-40EC-9E51-AFE390CD9507}"/>
            </a:ext>
          </a:extLst>
        </xdr:cNvPr>
        <xdr:cNvGrpSpPr/>
      </xdr:nvGrpSpPr>
      <xdr:grpSpPr>
        <a:xfrm>
          <a:off x="333375" y="12563446"/>
          <a:ext cx="5733288" cy="3095653"/>
          <a:chOff x="0" y="5524499"/>
          <a:chExt cx="5695950" cy="3095653"/>
        </a:xfrm>
      </xdr:grpSpPr>
      <xdr:sp macro="" textlink="">
        <xdr:nvSpPr>
          <xdr:cNvPr id="94" name="Suorakulmio 93">
            <a:extLst>
              <a:ext uri="{FF2B5EF4-FFF2-40B4-BE49-F238E27FC236}">
                <a16:creationId xmlns:a16="http://schemas.microsoft.com/office/drawing/2014/main" id="{CB220E95-575B-4BFE-A97A-4AFC50F13B21}"/>
              </a:ext>
            </a:extLst>
          </xdr:cNvPr>
          <xdr:cNvSpPr/>
        </xdr:nvSpPr>
        <xdr:spPr>
          <a:xfrm>
            <a:off x="0" y="5524499"/>
            <a:ext cx="5695950" cy="309565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5" name="Vaihe" descr="Lisää tietoja verkossa&#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Lisää tietoja verkossa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Suora yhdysviiva 95" descr="Koristeviiva">
            <a:extLst>
              <a:ext uri="{FF2B5EF4-FFF2-40B4-BE49-F238E27FC236}">
                <a16:creationId xmlns:a16="http://schemas.microsoft.com/office/drawing/2014/main" id="{FC75038A-1A57-4810-A200-F441A155BA62}"/>
              </a:ext>
            </a:extLst>
          </xdr:cNvPr>
          <xdr:cNvCxnSpPr>
            <a:cxnSpLocks/>
          </xdr:cNvCxnSpPr>
        </xdr:nvCxnSpPr>
        <xdr:spPr>
          <a:xfrm>
            <a:off x="233234" y="616546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Suora yhdysviiva 96" descr="Koristeviiva">
            <a:extLst>
              <a:ext uri="{FF2B5EF4-FFF2-40B4-BE49-F238E27FC236}">
                <a16:creationId xmlns:a16="http://schemas.microsoft.com/office/drawing/2014/main" id="{EAFBA7B8-06DC-4A15-A998-B588F058D108}"/>
              </a:ext>
            </a:extLst>
          </xdr:cNvPr>
          <xdr:cNvCxnSpPr>
            <a:cxnSpLocks/>
          </xdr:cNvCxnSpPr>
        </xdr:nvCxnSpPr>
        <xdr:spPr>
          <a:xfrm>
            <a:off x="233234" y="8340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66</xdr:row>
      <xdr:rowOff>178491</xdr:rowOff>
    </xdr:from>
    <xdr:to>
      <xdr:col>1</xdr:col>
      <xdr:colOff>2581275</xdr:colOff>
      <xdr:row>68</xdr:row>
      <xdr:rowOff>156570</xdr:rowOff>
    </xdr:to>
    <xdr:grpSp>
      <xdr:nvGrpSpPr>
        <xdr:cNvPr id="17" name="Ryhmä 16">
          <a:extLst>
            <a:ext uri="{FF2B5EF4-FFF2-40B4-BE49-F238E27FC236}">
              <a16:creationId xmlns:a16="http://schemas.microsoft.com/office/drawing/2014/main" id="{AA259A6F-5BA1-4BA7-97B7-539D915D1A18}"/>
            </a:ext>
          </a:extLst>
        </xdr:cNvPr>
        <xdr:cNvGrpSpPr/>
      </xdr:nvGrpSpPr>
      <xdr:grpSpPr>
        <a:xfrm>
          <a:off x="562406" y="13322991"/>
          <a:ext cx="2866594" cy="359079"/>
          <a:chOff x="562406" y="12494316"/>
          <a:chExt cx="2866594" cy="359079"/>
        </a:xfrm>
      </xdr:grpSpPr>
      <xdr:sp macro="" textlink="">
        <xdr:nvSpPr>
          <xdr:cNvPr id="98" name="Vaihe" descr="Kaikki PHAKU-funktiosta, hyperlinkki verkkoon&#10;&#10;">
            <a:hlinkClick xmlns:r="http://schemas.openxmlformats.org/officeDocument/2006/relationships" r:id="rId2" tooltip="Jos haluat lukea lisätietoja PHAKU-funktiosta verkosta, valitse tämä"/>
            <a:extLst>
              <a:ext uri="{FF2B5EF4-FFF2-40B4-BE49-F238E27FC236}">
                <a16:creationId xmlns:a16="http://schemas.microsoft.com/office/drawing/2014/main" id="{A860ADA4-DD2D-4966-AB6B-7FB24178B7B9}"/>
              </a:ext>
            </a:extLst>
          </xdr:cNvPr>
          <xdr:cNvSpPr txBox="1"/>
        </xdr:nvSpPr>
        <xdr:spPr>
          <a:xfrm>
            <a:off x="1027591" y="12568676"/>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PHAKU</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pic>
        <xdr:nvPicPr>
          <xdr:cNvPr id="99" name="Grafiikka 22" descr="Nuoli">
            <a:hlinkClick xmlns:r="http://schemas.openxmlformats.org/officeDocument/2006/relationships" r:id="rId2" tooltip="Jos haluat lukea lisätietoja verkosta, valitse tämä"/>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68</xdr:row>
      <xdr:rowOff>184112</xdr:rowOff>
    </xdr:from>
    <xdr:to>
      <xdr:col>1</xdr:col>
      <xdr:colOff>2990850</xdr:colOff>
      <xdr:row>70</xdr:row>
      <xdr:rowOff>167501</xdr:rowOff>
    </xdr:to>
    <xdr:grpSp>
      <xdr:nvGrpSpPr>
        <xdr:cNvPr id="16" name="Ryhmä 15">
          <a:extLst>
            <a:ext uri="{FF2B5EF4-FFF2-40B4-BE49-F238E27FC236}">
              <a16:creationId xmlns:a16="http://schemas.microsoft.com/office/drawing/2014/main" id="{79235089-8072-43CC-BE8C-67B41C2F383F}"/>
            </a:ext>
          </a:extLst>
        </xdr:cNvPr>
        <xdr:cNvGrpSpPr/>
      </xdr:nvGrpSpPr>
      <xdr:grpSpPr>
        <a:xfrm>
          <a:off x="562406" y="13709612"/>
          <a:ext cx="3276169" cy="364389"/>
          <a:chOff x="562406" y="12880937"/>
          <a:chExt cx="3276169" cy="364389"/>
        </a:xfrm>
      </xdr:grpSpPr>
      <xdr:sp macro="" textlink="">
        <xdr:nvSpPr>
          <xdr:cNvPr id="100" name="Vaihe" descr="Kaikki INDEKSI- ja VASTINE-funktioista, hyperlinkki verkkoon&#10;">
            <a:hlinkClick xmlns:r="http://schemas.openxmlformats.org/officeDocument/2006/relationships" r:id="rId5" tooltip="Jos haluat lukea lisätietoja INDEKSI- ja VASTINE-funktioista verkosta, valitse tämä"/>
            <a:extLst>
              <a:ext uri="{FF2B5EF4-FFF2-40B4-BE49-F238E27FC236}">
                <a16:creationId xmlns:a16="http://schemas.microsoft.com/office/drawing/2014/main" id="{BEC8DAF3-59CC-4665-B2F7-C11D93097B1A}"/>
              </a:ext>
            </a:extLst>
          </xdr:cNvPr>
          <xdr:cNvSpPr txBox="1"/>
        </xdr:nvSpPr>
        <xdr:spPr>
          <a:xfrm>
            <a:off x="1027591" y="12946558"/>
            <a:ext cx="2810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INDEKSI/VASTINE</a:t>
            </a:r>
            <a:r>
              <a:rPr lang="fi"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-funktioista</a:t>
            </a:r>
          </a:p>
        </xdr:txBody>
      </xdr:sp>
      <xdr:pic>
        <xdr:nvPicPr>
          <xdr:cNvPr id="101" name="Grafiikka 22" descr="Nuoli">
            <a:hlinkClick xmlns:r="http://schemas.openxmlformats.org/officeDocument/2006/relationships" r:id="rId5" tooltip="Jos haluat lukea lisätietoja verkosta, valitse tämä"/>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75</xdr:row>
      <xdr:rowOff>41550</xdr:rowOff>
    </xdr:from>
    <xdr:to>
      <xdr:col>1</xdr:col>
      <xdr:colOff>2847975</xdr:colOff>
      <xdr:row>77</xdr:row>
      <xdr:rowOff>24939</xdr:rowOff>
    </xdr:to>
    <xdr:grpSp>
      <xdr:nvGrpSpPr>
        <xdr:cNvPr id="6" name="Ryhmä 5">
          <a:extLst>
            <a:ext uri="{FF2B5EF4-FFF2-40B4-BE49-F238E27FC236}">
              <a16:creationId xmlns:a16="http://schemas.microsoft.com/office/drawing/2014/main" id="{5C999AAF-BC52-4D03-84CC-9A10F67B8111}"/>
            </a:ext>
          </a:extLst>
        </xdr:cNvPr>
        <xdr:cNvGrpSpPr/>
      </xdr:nvGrpSpPr>
      <xdr:grpSpPr>
        <a:xfrm>
          <a:off x="562406" y="14900550"/>
          <a:ext cx="3133294" cy="364389"/>
          <a:chOff x="562406" y="14071875"/>
          <a:chExt cx="3133294" cy="364389"/>
        </a:xfrm>
      </xdr:grpSpPr>
      <xdr:sp macro="" textlink="">
        <xdr:nvSpPr>
          <xdr:cNvPr id="102" name="Vaihe" descr="Maksuton Excel-koulutus verkossa, hyperlinkki verkkoon&#10;">
            <a:hlinkClick xmlns:r="http://schemas.openxmlformats.org/officeDocument/2006/relationships" r:id="rId6" tooltip="Jos haluat lukea lisätietoja maksuttomasta Excel-koulutuksesta verkosta, valitse tämä"/>
            <a:extLst>
              <a:ext uri="{FF2B5EF4-FFF2-40B4-BE49-F238E27FC236}">
                <a16:creationId xmlns:a16="http://schemas.microsoft.com/office/drawing/2014/main" id="{4781BFBE-B5EC-40E0-B408-A2571FFF08DE}"/>
              </a:ext>
            </a:extLst>
          </xdr:cNvPr>
          <xdr:cNvSpPr txBox="1"/>
        </xdr:nvSpPr>
        <xdr:spPr>
          <a:xfrm>
            <a:off x="1040199" y="14151554"/>
            <a:ext cx="26555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Maksuton Excel-koulutus verkossa</a:t>
            </a:r>
          </a:p>
        </xdr:txBody>
      </xdr:sp>
      <xdr:pic>
        <xdr:nvPicPr>
          <xdr:cNvPr id="103" name="Grafiikka 22" descr="Nuoli">
            <a:hlinkClick xmlns:r="http://schemas.openxmlformats.org/officeDocument/2006/relationships" r:id="rId6" tooltip="Jos haluat lukea lisätietoja verkosta, valitse tämä"/>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71</xdr:row>
      <xdr:rowOff>4543</xdr:rowOff>
    </xdr:from>
    <xdr:to>
      <xdr:col>1</xdr:col>
      <xdr:colOff>2609850</xdr:colOff>
      <xdr:row>72</xdr:row>
      <xdr:rowOff>178432</xdr:rowOff>
    </xdr:to>
    <xdr:grpSp>
      <xdr:nvGrpSpPr>
        <xdr:cNvPr id="8" name="Ryhmä 7">
          <a:extLst>
            <a:ext uri="{FF2B5EF4-FFF2-40B4-BE49-F238E27FC236}">
              <a16:creationId xmlns:a16="http://schemas.microsoft.com/office/drawing/2014/main" id="{F2122903-3464-4677-84BC-66087719FF0D}"/>
            </a:ext>
          </a:extLst>
        </xdr:cNvPr>
        <xdr:cNvGrpSpPr/>
      </xdr:nvGrpSpPr>
      <xdr:grpSpPr>
        <a:xfrm>
          <a:off x="562406" y="14101543"/>
          <a:ext cx="2895169" cy="364389"/>
          <a:chOff x="562406" y="13272868"/>
          <a:chExt cx="2895169" cy="364389"/>
        </a:xfrm>
      </xdr:grpSpPr>
      <xdr:sp macro="" textlink="">
        <xdr:nvSpPr>
          <xdr:cNvPr id="104" name="Vaihe" descr="Kaikki JOSVIRHE-funktiosta, hyperlinkki verkkoon&#10;">
            <a:hlinkClick xmlns:r="http://schemas.openxmlformats.org/officeDocument/2006/relationships" r:id="rId7" tooltip="Jos haluat lukea lisätietoja JOSVIRHE-funktiosta verkosta, valitse tämä"/>
            <a:extLst>
              <a:ext uri="{FF2B5EF4-FFF2-40B4-BE49-F238E27FC236}">
                <a16:creationId xmlns:a16="http://schemas.microsoft.com/office/drawing/2014/main" id="{FD7D1475-3C3C-4885-B019-D94FC37509D0}"/>
              </a:ext>
            </a:extLst>
          </xdr:cNvPr>
          <xdr:cNvSpPr txBox="1"/>
        </xdr:nvSpPr>
        <xdr:spPr>
          <a:xfrm>
            <a:off x="1027591" y="13318033"/>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Kaikki</a:t>
            </a:r>
            <a:r>
              <a:rPr lang="fi"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JOSVIRHE</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-funktiosta</a:t>
            </a:r>
          </a:p>
        </xdr:txBody>
      </xdr:sp>
      <xdr:pic>
        <xdr:nvPicPr>
          <xdr:cNvPr id="105" name="Grafiikka 22" descr="Nuoli">
            <a:hlinkClick xmlns:r="http://schemas.openxmlformats.org/officeDocument/2006/relationships" r:id="rId7" tooltip="Jos haluat lukea lisätietoja verkosta, valitse tämä"/>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73</xdr:row>
      <xdr:rowOff>15474</xdr:rowOff>
    </xdr:from>
    <xdr:to>
      <xdr:col>1</xdr:col>
      <xdr:colOff>4000500</xdr:colOff>
      <xdr:row>74</xdr:row>
      <xdr:rowOff>189363</xdr:rowOff>
    </xdr:to>
    <xdr:grpSp>
      <xdr:nvGrpSpPr>
        <xdr:cNvPr id="7" name="Ryhmä 6">
          <a:extLst>
            <a:ext uri="{FF2B5EF4-FFF2-40B4-BE49-F238E27FC236}">
              <a16:creationId xmlns:a16="http://schemas.microsoft.com/office/drawing/2014/main" id="{56B2B91D-B542-499E-8788-299E4FFAC823}"/>
            </a:ext>
          </a:extLst>
        </xdr:cNvPr>
        <xdr:cNvGrpSpPr/>
      </xdr:nvGrpSpPr>
      <xdr:grpSpPr>
        <a:xfrm>
          <a:off x="562406" y="14493474"/>
          <a:ext cx="4285819" cy="364389"/>
          <a:chOff x="562406" y="13664799"/>
          <a:chExt cx="4285819" cy="364389"/>
        </a:xfrm>
      </xdr:grpSpPr>
      <xdr:sp macro="" textlink="">
        <xdr:nvSpPr>
          <xdr:cNvPr id="106" name="Vaihe" descr="Laskentataulukon tietojen analysointi Pivot-taulukoilla&#10;">
            <a:hlinkClick xmlns:r="http://schemas.openxmlformats.org/officeDocument/2006/relationships" r:id="rId8" tooltip="Jos haluat lukea verkosta lisätietoja laskentataulukon tietojen analysoinnista Pivot-taulukoilla, valitse tämä"/>
            <a:extLst>
              <a:ext uri="{FF2B5EF4-FFF2-40B4-BE49-F238E27FC236}">
                <a16:creationId xmlns:a16="http://schemas.microsoft.com/office/drawing/2014/main" id="{2E0B811D-CA68-487C-A6BB-4DE6198A877D}"/>
              </a:ext>
            </a:extLst>
          </xdr:cNvPr>
          <xdr:cNvSpPr txBox="1"/>
        </xdr:nvSpPr>
        <xdr:spPr>
          <a:xfrm>
            <a:off x="1027590" y="13727608"/>
            <a:ext cx="3820635"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Käytä </a:t>
            </a:r>
            <a:r>
              <a:rPr lang="f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Pivot-taulukoita</a:t>
            </a:r>
            <a:r>
              <a:rPr lang="f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analysoidaksesi</a:t>
            </a:r>
            <a:r>
              <a:rPr lang="fi"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työkirjan tietoja.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afiikka 22" descr="Nuoli">
            <a:hlinkClick xmlns:r="http://schemas.openxmlformats.org/officeDocument/2006/relationships" r:id="rId8" tooltip="Jos haluat lukea lisätietoja verkosta, valitse tämä"/>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28</xdr:row>
      <xdr:rowOff>166663</xdr:rowOff>
    </xdr:from>
    <xdr:to>
      <xdr:col>1</xdr:col>
      <xdr:colOff>2560307</xdr:colOff>
      <xdr:row>31</xdr:row>
      <xdr:rowOff>130850</xdr:rowOff>
    </xdr:to>
    <xdr:sp macro="" textlink="">
      <xdr:nvSpPr>
        <xdr:cNvPr id="116" name="btn_TutkiTarkemmin" descr="Hae lisätietoja">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6072163"/>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fi" sz="1200">
              <a:solidFill>
                <a:srgbClr val="0B744D"/>
              </a:solidFill>
              <a:latin typeface="Segoe UI" pitchFamily="34" charset="0"/>
              <a:ea typeface="Segoe UI" pitchFamily="34" charset="0"/>
              <a:cs typeface="Segoe UI" pitchFamily="34" charset="0"/>
            </a:rPr>
            <a:t>Hae lisätietoja</a:t>
          </a:r>
        </a:p>
      </xdr:txBody>
    </xdr:sp>
    <xdr:clientData/>
  </xdr:twoCellAnchor>
  <xdr:twoCellAnchor>
    <xdr:from>
      <xdr:col>0</xdr:col>
      <xdr:colOff>333375</xdr:colOff>
      <xdr:row>32</xdr:row>
      <xdr:rowOff>114271</xdr:rowOff>
    </xdr:from>
    <xdr:to>
      <xdr:col>1</xdr:col>
      <xdr:colOff>5219700</xdr:colOff>
      <xdr:row>62</xdr:row>
      <xdr:rowOff>104775</xdr:rowOff>
    </xdr:to>
    <xdr:grpSp>
      <xdr:nvGrpSpPr>
        <xdr:cNvPr id="117" name="Ryhmä 116">
          <a:extLst>
            <a:ext uri="{FF2B5EF4-FFF2-40B4-BE49-F238E27FC236}">
              <a16:creationId xmlns:a16="http://schemas.microsoft.com/office/drawing/2014/main" id="{13E6C982-6CD3-4F56-8160-7A99956655B4}"/>
            </a:ext>
          </a:extLst>
        </xdr:cNvPr>
        <xdr:cNvGrpSpPr/>
      </xdr:nvGrpSpPr>
      <xdr:grpSpPr>
        <a:xfrm>
          <a:off x="333375" y="6781771"/>
          <a:ext cx="5734050" cy="5705504"/>
          <a:chOff x="381000" y="6619846"/>
          <a:chExt cx="5734050" cy="5705504"/>
        </a:xfrm>
      </xdr:grpSpPr>
      <xdr:sp macro="" textlink="">
        <xdr:nvSpPr>
          <xdr:cNvPr id="118" name="txt_EsittelyTausta" descr="Tausta">
            <a:extLst>
              <a:ext uri="{FF2B5EF4-FFF2-40B4-BE49-F238E27FC236}">
                <a16:creationId xmlns:a16="http://schemas.microsoft.com/office/drawing/2014/main" id="{D3E3BF3F-62BA-42BD-AAAA-C2798A711BDD}"/>
              </a:ext>
            </a:extLst>
          </xdr:cNvPr>
          <xdr:cNvSpPr/>
        </xdr:nvSpPr>
        <xdr:spPr>
          <a:xfrm>
            <a:off x="381000" y="6619846"/>
            <a:ext cx="5734050" cy="570550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txt_EsittelyOtsikko" descr="PHAKU-funktio ja #PUUTTUU">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PHAKU-funktio ja #PUUTTUU</a:t>
            </a:r>
          </a:p>
        </xdr:txBody>
      </xdr:sp>
      <xdr:cxnSp macro="">
        <xdr:nvCxnSpPr>
          <xdr:cNvPr id="120" name="txt_Esittelyrivi1" descr="Koristeviiva">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txt_Esittelyrivi2" descr="Koristeviiva">
            <a:extLst>
              <a:ext uri="{FF2B5EF4-FFF2-40B4-BE49-F238E27FC236}">
                <a16:creationId xmlns:a16="http://schemas.microsoft.com/office/drawing/2014/main" id="{9714E556-7850-4148-BEC1-BE99A53AD145}"/>
              </a:ext>
            </a:extLst>
          </xdr:cNvPr>
          <xdr:cNvCxnSpPr>
            <a:cxnSpLocks/>
          </xdr:cNvCxnSpPr>
        </xdr:nvCxnSpPr>
        <xdr:spPr>
          <a:xfrm>
            <a:off x="623901" y="11727363"/>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xt_EsittelyJohdanto" descr="Päädyt poikkeuksetta tilanteeseen, jossa PHAKU ei löydä etsimääsi, vaan antaa virheilmoituksen (#PUUTTUU). Joskus tämä johtuu siitä, että haettua arvoa ei ole, joskus siitä, että viittaussolulla ei vielä ole arvoa.&#10;&#10;">
            <a:extLst>
              <a:ext uri="{FF2B5EF4-FFF2-40B4-BE49-F238E27FC236}">
                <a16:creationId xmlns:a16="http://schemas.microsoft.com/office/drawing/2014/main" id="{14D15DCB-93AB-4F22-9D6D-FBFB2C3479BE}"/>
              </a:ext>
            </a:extLst>
          </xdr:cNvPr>
          <xdr:cNvSpPr txBox="1"/>
        </xdr:nvSpPr>
        <xdr:spPr>
          <a:xfrm>
            <a:off x="619288" y="7320013"/>
            <a:ext cx="5251444" cy="84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Joskus törmäät varmasti tilanteeseen, jossa PHAKU-funktio ei löydä etsimäänsä, jolloin Excel palauttaa virheen (</a:t>
            </a:r>
            <a:r>
              <a:rPr lang="f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#PUUTTUU</a:t>
            </a:r>
            <a:r>
              <a:rPr lang="f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Joskus tämä johtuu siitä, että haettavaa arvoa ei ole olemassa, mutta tämä voi johtua myös siitä, että viitatussa solussa ei ole vielä arvoa.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grp_Vaihe">
            <a:extLst>
              <a:ext uri="{FF2B5EF4-FFF2-40B4-BE49-F238E27FC236}">
                <a16:creationId xmlns:a16="http://schemas.microsoft.com/office/drawing/2014/main" id="{5965A0D4-2BC5-48D7-B26B-96EE64B5243D}"/>
              </a:ext>
            </a:extLst>
          </xdr:cNvPr>
          <xdr:cNvGrpSpPr/>
        </xdr:nvGrpSpPr>
        <xdr:grpSpPr>
          <a:xfrm>
            <a:off x="619125" y="8210522"/>
            <a:ext cx="5353050" cy="2019328"/>
            <a:chOff x="562285" y="7924800"/>
            <a:chExt cx="5318320" cy="2019328"/>
          </a:xfrm>
        </xdr:grpSpPr>
        <xdr:sp macro="" textlink="">
          <xdr:nvSpPr>
            <xdr:cNvPr id="127" name="txt_vaihe"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966758"/>
              <a:ext cx="4901163" cy="1977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 tiedät, että haettava arvo on olemassa, ja haluat piilottaa virheen, jos haettava solu on tyhjä, voit käyttää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-lauseketta. Tässä tapauksessa muokkaamme solun D43 nykyistä PHAKU-kaavaa seuraavasti: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=JOS(C43="";"";PHAKU(C43;C37:D41;2;EPÄTOSI))</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Tämä sanoo, että jos solun C43 arvo on yhtä suuri kuin tyhjä (""), mitään ei palauteta, mutta muussa tapauksessa palautetaan PHAKU-funktion tulokset. Huomaathan, että kaavan lopussa on kaksi sulkumerkkiä. Toinen sulkumerkki sulkee JOS-lausekkeen.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shp_Vaihe" descr="1">
              <a:extLst>
                <a:ext uri="{FF2B5EF4-FFF2-40B4-BE49-F238E27FC236}">
                  <a16:creationId xmlns:a16="http://schemas.microsoft.com/office/drawing/2014/main" id="{FF268881-27CD-4E87-AFEB-AFD303754FA4}"/>
                </a:ext>
              </a:extLst>
            </xdr:cNvPr>
            <xdr:cNvSpPr/>
          </xdr:nvSpPr>
          <xdr:spPr>
            <a:xfrm>
              <a:off x="562285" y="79248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1</a:t>
              </a:r>
            </a:p>
          </xdr:txBody>
        </xdr:sp>
      </xdr:grpSp>
      <xdr:grpSp>
        <xdr:nvGrpSpPr>
          <xdr:cNvPr id="124" name="Ryhmä 123">
            <a:extLst>
              <a:ext uri="{FF2B5EF4-FFF2-40B4-BE49-F238E27FC236}">
                <a16:creationId xmlns:a16="http://schemas.microsoft.com/office/drawing/2014/main" id="{E6606029-FD51-46CF-AFBE-ED7D2B796703}"/>
              </a:ext>
            </a:extLst>
          </xdr:cNvPr>
          <xdr:cNvGrpSpPr/>
        </xdr:nvGrpSpPr>
        <xdr:grpSpPr>
          <a:xfrm>
            <a:off x="619125" y="10182197"/>
            <a:ext cx="5229624" cy="1495453"/>
            <a:chOff x="11201400" y="3952875"/>
            <a:chExt cx="5229624" cy="1495453"/>
          </a:xfrm>
        </xdr:grpSpPr>
        <xdr:sp macro="" textlink="">
          <xdr:nvSpPr>
            <xdr:cNvPr id="125" name="txt_vaihe" descr="Jos et ole varma, että hakuarvo on olemassa, mutta haluat silti kätkeä #PUUTTUU-virheen, voit käyttää JOSVIRHE-virheenkäsittelyfunktiota solussa G43: =JOSVIRHE(PHAKU(F43,F37:G41,2,EPÄTOSI),&quot;&quot;). JOSVIRHE tarkoittaa, että jos PHAKU palauttaa kelvollisen tuloksen, se näytetään, muussa tapauksessa mitään ei näytetä (&quot;&quot;). Tässä tapauksessa mitään ei näytetty, mutta voit käyttää tässä myös numeroita (0, 1, 2 jne) tai tekstiä, kuten ”Kaava ei ole oikea”.&#10;&#10;">
              <a:extLst>
                <a:ext uri="{FF2B5EF4-FFF2-40B4-BE49-F238E27FC236}">
                  <a16:creationId xmlns:a16="http://schemas.microsoft.com/office/drawing/2014/main" id="{250F4D35-4886-4A69-B7A9-2E3BC66C4614}"/>
                </a:ext>
              </a:extLst>
            </xdr:cNvPr>
            <xdr:cNvSpPr txBox="1"/>
          </xdr:nvSpPr>
          <xdr:spPr>
            <a:xfrm>
              <a:off x="11621281" y="4042458"/>
              <a:ext cx="4809743" cy="1405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 et ole varma, onko haettava arvo olemassa, ja haluat silti ohittaa #PUUTTUU-virheen, voit käyttää virheenkäsittelyn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JOSVIRHE</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-funktiota solussa G43: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=JOSVIRHE(PHAKU(F43;F37:G41;2;EPÄTOSI);"").</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f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JOSVIRHE</a:t>
              </a:r>
              <a:r>
                <a:rPr lang="f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-funktio määrittää sen, että jos PHAKU-funktio palauttaa kelvollisen tuloksen, se näytetään, mutta muussa tapauksessa ei näytetä mitään (""). Tässä ei näytetä mitään (""), mutta voit käyttää arvoina myös numeroita (0, 1, 2, jne.) tai tekstiä (esimerkiksi "Kaava ei ole oikein").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shp_Vaihe" descr="2">
              <a:extLst>
                <a:ext uri="{FF2B5EF4-FFF2-40B4-BE49-F238E27FC236}">
                  <a16:creationId xmlns:a16="http://schemas.microsoft.com/office/drawing/2014/main" id="{5CAEF7F2-CADC-4405-A740-3677A6585269}"/>
                </a:ext>
              </a:extLst>
            </xdr:cNvPr>
            <xdr:cNvSpPr/>
          </xdr:nvSpPr>
          <xdr:spPr>
            <a:xfrm>
              <a:off x="11201400" y="39528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i"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60</xdr:row>
      <xdr:rowOff>66647</xdr:rowOff>
    </xdr:from>
    <xdr:to>
      <xdr:col>1</xdr:col>
      <xdr:colOff>998945</xdr:colOff>
      <xdr:row>62</xdr:row>
      <xdr:rowOff>21096</xdr:rowOff>
    </xdr:to>
    <xdr:sp macro="" textlink="">
      <xdr:nvSpPr>
        <xdr:cNvPr id="129" name="EdellinenPainike" descr="Palaa edelliseen laskentataulukkoon">
          <a:hlinkClick xmlns:r="http://schemas.openxmlformats.org/officeDocument/2006/relationships" r:id="rId10" tooltip="Voit siirtyä edelliseen laskentataulukkoon napsauttamalla tätä"/>
          <a:extLst>
            <a:ext uri="{FF2B5EF4-FFF2-40B4-BE49-F238E27FC236}">
              <a16:creationId xmlns:a16="http://schemas.microsoft.com/office/drawing/2014/main" id="{049FDD6C-0419-436A-A64D-A3B2D630D4B4}"/>
            </a:ext>
          </a:extLst>
        </xdr:cNvPr>
        <xdr:cNvSpPr/>
      </xdr:nvSpPr>
      <xdr:spPr>
        <a:xfrm flipH="1">
          <a:off x="571500" y="120681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Edellinen</a:t>
          </a:r>
        </a:p>
      </xdr:txBody>
    </xdr:sp>
    <xdr:clientData fPrintsWithSheet="0"/>
  </xdr:twoCellAnchor>
  <xdr:twoCellAnchor editAs="absolute">
    <xdr:from>
      <xdr:col>1</xdr:col>
      <xdr:colOff>3665586</xdr:colOff>
      <xdr:row>60</xdr:row>
      <xdr:rowOff>66647</xdr:rowOff>
    </xdr:from>
    <xdr:to>
      <xdr:col>1</xdr:col>
      <xdr:colOff>4940756</xdr:colOff>
      <xdr:row>62</xdr:row>
      <xdr:rowOff>21096</xdr:rowOff>
    </xdr:to>
    <xdr:sp macro="" textlink="">
      <xdr:nvSpPr>
        <xdr:cNvPr id="130" name="SeuraavaPainike" descr="Jatka seuraavaan laskentataulukkoon">
          <a:hlinkClick xmlns:r="http://schemas.openxmlformats.org/officeDocument/2006/relationships" r:id="rId1" tooltip="Voit siirtyä seuraavaan laskentataulukkoon napsauttamalla tätä"/>
          <a:extLst>
            <a:ext uri="{FF2B5EF4-FFF2-40B4-BE49-F238E27FC236}">
              <a16:creationId xmlns:a16="http://schemas.microsoft.com/office/drawing/2014/main" id="{7E521B5B-4F6E-46CF-9081-B282E69CE49D}"/>
            </a:ext>
          </a:extLst>
        </xdr:cNvPr>
        <xdr:cNvSpPr/>
      </xdr:nvSpPr>
      <xdr:spPr>
        <a:xfrm>
          <a:off x="4513311" y="120681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i" sz="1200">
              <a:solidFill>
                <a:srgbClr val="0B744D"/>
              </a:solidFill>
              <a:latin typeface="Segoe UI" pitchFamily="34" charset="0"/>
              <a:ea typeface="Segoe UI" pitchFamily="34" charset="0"/>
              <a:cs typeface="Segoe UI" pitchFamily="34" charset="0"/>
            </a:rPr>
            <a:t>Seuraava</a:t>
          </a:r>
        </a:p>
      </xdr:txBody>
    </xdr:sp>
    <xdr:clientData fPrintsWithSheet="0"/>
  </xdr:twoCellAnchor>
  <xdr:twoCellAnchor editAs="absolute">
    <xdr:from>
      <xdr:col>3</xdr:col>
      <xdr:colOff>428626</xdr:colOff>
      <xdr:row>43</xdr:row>
      <xdr:rowOff>76207</xdr:rowOff>
    </xdr:from>
    <xdr:to>
      <xdr:col>9</xdr:col>
      <xdr:colOff>285751</xdr:colOff>
      <xdr:row>55</xdr:row>
      <xdr:rowOff>28573</xdr:rowOff>
    </xdr:to>
    <xdr:grpSp>
      <xdr:nvGrpSpPr>
        <xdr:cNvPr id="131" name="TÄRKEÄ YKSITYISKOHTA" descr="TÄRKEÄ YKSITYISKOHTA&#10;&#10;">
          <a:extLst>
            <a:ext uri="{FF2B5EF4-FFF2-40B4-BE49-F238E27FC236}">
              <a16:creationId xmlns:a16="http://schemas.microsoft.com/office/drawing/2014/main" id="{321AE9BC-CB50-4E20-92DE-ED300BC55383}"/>
            </a:ext>
          </a:extLst>
        </xdr:cNvPr>
        <xdr:cNvGrpSpPr/>
      </xdr:nvGrpSpPr>
      <xdr:grpSpPr>
        <a:xfrm>
          <a:off x="7686676" y="8839207"/>
          <a:ext cx="3848100" cy="2238366"/>
          <a:chOff x="6788150" y="10960177"/>
          <a:chExt cx="3989022" cy="2161914"/>
        </a:xfrm>
      </xdr:grpSpPr>
      <xdr:sp macro="" textlink="">
        <xdr:nvSpPr>
          <xdr:cNvPr id="132" name="Ohje"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9" y="11363327"/>
            <a:ext cx="3703273" cy="1758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TÄRKEÄ YKSITYISKOHTA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i" sz="1100" b="1" i="0" kern="1200" baseline="0">
                <a:solidFill>
                  <a:schemeClr val="dk1"/>
                </a:solidFill>
                <a:effectLst/>
                <a:latin typeface="+mn-lt"/>
                <a:ea typeface="+mn-ea"/>
                <a:cs typeface="+mn-cs"/>
              </a:rPr>
              <a:t>JOSVIRHE</a:t>
            </a:r>
            <a:r>
              <a:rPr lang="fi" sz="1100" b="0" i="0" kern="1200" baseline="0">
                <a:solidFill>
                  <a:schemeClr val="dk1"/>
                </a:solidFill>
                <a:effectLst/>
                <a:latin typeface="+mn-lt"/>
                <a:ea typeface="+mn-ea"/>
                <a:cs typeface="+mn-cs"/>
              </a:rPr>
              <a:t>-funktio on niin sanottu yleinen virheenkäsittelyfunktio, mikä tarkoittaa sitä, että se ohittaa minkä tahansa kaavan palauttaman virheen. Tämä saattaa aiheuttaa ongelmia, jos Excel antaa sinulle ilmoituksen kaavan todellisesta virheestä, joka pitäisi korjata.</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fi" sz="1100" b="0" i="0" kern="1200" baseline="0">
                <a:solidFill>
                  <a:schemeClr val="dk1"/>
                </a:solidFill>
                <a:effectLst/>
                <a:latin typeface="+mn-lt"/>
                <a:ea typeface="+mn-ea"/>
                <a:cs typeface="+mn-cs"/>
              </a:rPr>
              <a:t>Yleensä virheenkäsittelyfunktioita ei kannata lisätä kaavoihin, ellet ole ehdottoman varma kaavan toimivuudesta.</a:t>
            </a:r>
            <a:endParaRPr lang="en-US" sz="1100">
              <a:effectLst/>
            </a:endParaRPr>
          </a:p>
        </xdr:txBody>
      </xdr:sp>
      <xdr:pic>
        <xdr:nvPicPr>
          <xdr:cNvPr id="133" name="Suurennuslasi" descr="Suurennuslasi">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134" name="Nuoli" descr="Nuoli">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1</xdr:col>
      <xdr:colOff>100019</xdr:colOff>
      <xdr:row>7</xdr:row>
      <xdr:rowOff>57130</xdr:rowOff>
    </xdr:from>
    <xdr:to>
      <xdr:col>1</xdr:col>
      <xdr:colOff>3829057</xdr:colOff>
      <xdr:row>20</xdr:row>
      <xdr:rowOff>104346</xdr:rowOff>
    </xdr:to>
    <xdr:grpSp>
      <xdr:nvGrpSpPr>
        <xdr:cNvPr id="135" name="Ryhmä 134">
          <a:extLst>
            <a:ext uri="{FF2B5EF4-FFF2-40B4-BE49-F238E27FC236}">
              <a16:creationId xmlns:a16="http://schemas.microsoft.com/office/drawing/2014/main" id="{6CD3A2DF-2D37-45A6-9A63-6B14AFC74B8A}"/>
            </a:ext>
          </a:extLst>
        </xdr:cNvPr>
        <xdr:cNvGrpSpPr/>
      </xdr:nvGrpSpPr>
      <xdr:grpSpPr>
        <a:xfrm>
          <a:off x="947744" y="1962130"/>
          <a:ext cx="3729038" cy="2523716"/>
          <a:chOff x="2943225" y="1476375"/>
          <a:chExt cx="3729038" cy="2523716"/>
        </a:xfrm>
      </xdr:grpSpPr>
      <xdr:sp macro="" textlink="">
        <xdr:nvSpPr>
          <xdr:cNvPr id="136" name="KaavaAaltosuljeAla">
            <a:extLst>
              <a:ext uri="{FF2B5EF4-FFF2-40B4-BE49-F238E27FC236}">
                <a16:creationId xmlns:a16="http://schemas.microsoft.com/office/drawing/2014/main" id="{C914B05B-1B48-413D-9651-8935235A015E}"/>
              </a:ext>
            </a:extLst>
          </xdr:cNvPr>
          <xdr:cNvSpPr/>
        </xdr:nvSpPr>
        <xdr:spPr>
          <a:xfrm rot="16200000">
            <a:off x="5666443" y="2425047"/>
            <a:ext cx="497160" cy="109536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7" name="KaavaAaltosuljeAla">
            <a:extLst>
              <a:ext uri="{FF2B5EF4-FFF2-40B4-BE49-F238E27FC236}">
                <a16:creationId xmlns:a16="http://schemas.microsoft.com/office/drawing/2014/main" id="{9BCA2C0E-7101-41BF-ADB8-82304B7CF009}"/>
              </a:ext>
            </a:extLst>
          </xdr:cNvPr>
          <xdr:cNvSpPr/>
        </xdr:nvSpPr>
        <xdr:spPr>
          <a:xfrm rot="16200000">
            <a:off x="4500743"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8" name="KaavaAaltosuljeYlä">
            <a:extLst>
              <a:ext uri="{FF2B5EF4-FFF2-40B4-BE49-F238E27FC236}">
                <a16:creationId xmlns:a16="http://schemas.microsoft.com/office/drawing/2014/main" id="{DB0B9C93-8027-4F56-A17E-B56ECC2D8969}"/>
              </a:ext>
            </a:extLst>
          </xdr:cNvPr>
          <xdr:cNvSpPr/>
        </xdr:nvSpPr>
        <xdr:spPr>
          <a:xfrm rot="5400000">
            <a:off x="489730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KaavaAaltosuljeYlä">
            <a:extLst>
              <a:ext uri="{FF2B5EF4-FFF2-40B4-BE49-F238E27FC236}">
                <a16:creationId xmlns:a16="http://schemas.microsoft.com/office/drawing/2014/main" id="{50351C48-F813-453E-A211-80A7D5397B0D}"/>
              </a:ext>
            </a:extLst>
          </xdr:cNvPr>
          <xdr:cNvSpPr/>
        </xdr:nvSpPr>
        <xdr:spPr>
          <a:xfrm rot="5400000">
            <a:off x="3867326"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Kaava" descr="=PHAKU(A1,B:C,2,EPÄTOSI)&#10;">
            <a:extLst>
              <a:ext uri="{FF2B5EF4-FFF2-40B4-BE49-F238E27FC236}">
                <a16:creationId xmlns:a16="http://schemas.microsoft.com/office/drawing/2014/main" id="{786BBFD9-F72E-4EA3-96E4-7C14F0A569CB}"/>
              </a:ext>
            </a:extLst>
          </xdr:cNvPr>
          <xdr:cNvSpPr txBox="1"/>
        </xdr:nvSpPr>
        <xdr:spPr>
          <a:xfrm>
            <a:off x="2943225" y="2476500"/>
            <a:ext cx="3729038"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fi" sz="2000">
                <a:solidFill>
                  <a:srgbClr val="000000"/>
                </a:solidFill>
                <a:effectLst/>
                <a:latin typeface="Courier New" panose="02070309020205020404" pitchFamily="49" charset="0"/>
                <a:ea typeface="Times New Roman" panose="02020603050405020304" pitchFamily="18" charset="0"/>
              </a:rPr>
              <a:t>=PHAKU(A1;B:C;2;EPÄTOSI)</a:t>
            </a:r>
            <a:endParaRPr lang="en-US" sz="2000">
              <a:effectLst/>
              <a:latin typeface="Courier New" panose="02070309020205020404" pitchFamily="49" charset="0"/>
              <a:ea typeface="Times New Roman" panose="02020603050405020304" pitchFamily="18" charset="0"/>
            </a:endParaRPr>
          </a:p>
        </xdr:txBody>
      </xdr:sp>
      <xdr:sp macro="" textlink="">
        <xdr:nvSpPr>
          <xdr:cNvPr id="141" name="txt_KaavaKuvatekstiYlä" descr="Mitä aluetta haluat hakea?&#10;&#10;">
            <a:extLst>
              <a:ext uri="{FF2B5EF4-FFF2-40B4-BE49-F238E27FC236}">
                <a16:creationId xmlns:a16="http://schemas.microsoft.com/office/drawing/2014/main" id="{6F5BDB75-1135-403E-AEFC-247F7625DDEB}"/>
              </a:ext>
            </a:extLst>
          </xdr:cNvPr>
          <xdr:cNvSpPr txBox="1">
            <a:spLocks noChangeArrowheads="1"/>
          </xdr:cNvSpPr>
        </xdr:nvSpPr>
        <xdr:spPr bwMode="auto">
          <a:xfrm>
            <a:off x="3686175" y="1476375"/>
            <a:ext cx="928688"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Mitä aluetta haluat hakea?</a:t>
            </a:r>
          </a:p>
        </xdr:txBody>
      </xdr:sp>
      <xdr:sp macro="" textlink="">
        <xdr:nvSpPr>
          <xdr:cNvPr id="142" name="txt_KaavaKuvatekstiYlä" descr="Jos se löytyy, kuinka monen sarakkeen päästä oikealta haluat hakea arvon?&#10;">
            <a:extLst>
              <a:ext uri="{FF2B5EF4-FFF2-40B4-BE49-F238E27FC236}">
                <a16:creationId xmlns:a16="http://schemas.microsoft.com/office/drawing/2014/main" id="{18D133B9-5AB0-40F3-B62C-4B60B0FDC556}"/>
              </a:ext>
            </a:extLst>
          </xdr:cNvPr>
          <xdr:cNvSpPr txBox="1">
            <a:spLocks noChangeArrowheads="1"/>
          </xdr:cNvSpPr>
        </xdr:nvSpPr>
        <xdr:spPr bwMode="auto">
          <a:xfrm>
            <a:off x="4738688" y="1476375"/>
            <a:ext cx="1838318"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Jos se löytyy, kuinka monen sarakkeen päästä oikealta haluat hakea arvon?</a:t>
            </a:r>
          </a:p>
        </xdr:txBody>
      </xdr:sp>
      <xdr:sp macro="" textlink="">
        <xdr:nvSpPr>
          <xdr:cNvPr id="143" name="txt_KaavaKuvatekstiAla" descr="Mistä haluat hakea sitä?&#10;">
            <a:extLst>
              <a:ext uri="{FF2B5EF4-FFF2-40B4-BE49-F238E27FC236}">
                <a16:creationId xmlns:a16="http://schemas.microsoft.com/office/drawing/2014/main" id="{7A0BF5A2-0462-4CFA-A98B-D5D3A7DC336D}"/>
              </a:ext>
            </a:extLst>
          </xdr:cNvPr>
          <xdr:cNvSpPr txBox="1">
            <a:spLocks noChangeArrowheads="1"/>
          </xdr:cNvSpPr>
        </xdr:nvSpPr>
        <xdr:spPr bwMode="auto">
          <a:xfrm>
            <a:off x="4267200" y="3105150"/>
            <a:ext cx="960438"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Mistä haluat hakea sitä?</a:t>
            </a:r>
          </a:p>
        </xdr:txBody>
      </xdr:sp>
      <xdr:sp macro="" textlink="">
        <xdr:nvSpPr>
          <xdr:cNvPr id="144" name="txt_KaavaKuvatekstiAla" descr="Haluatko tarkan vai summittaisen vastineen?&#10;">
            <a:extLst>
              <a:ext uri="{FF2B5EF4-FFF2-40B4-BE49-F238E27FC236}">
                <a16:creationId xmlns:a16="http://schemas.microsoft.com/office/drawing/2014/main" id="{B53691DA-0A76-4040-8DEE-B27DBF05FE8C}"/>
              </a:ext>
            </a:extLst>
          </xdr:cNvPr>
          <xdr:cNvSpPr txBox="1">
            <a:spLocks noChangeArrowheads="1"/>
          </xdr:cNvSpPr>
        </xdr:nvSpPr>
        <xdr:spPr bwMode="auto">
          <a:xfrm>
            <a:off x="5376862" y="3105150"/>
            <a:ext cx="1085843"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fi" sz="1100">
                <a:effectLst/>
                <a:latin typeface="Calibri" panose="020F0502020204030204" pitchFamily="34" charset="0"/>
                <a:ea typeface="Calibri" panose="020F0502020204030204" pitchFamily="34" charset="0"/>
                <a:cs typeface="Times New Roman" panose="02020603050405020304" pitchFamily="18" charset="0"/>
              </a:rPr>
              <a:t>Haluatko tarkan vai summittaisen vastineen?</a:t>
            </a:r>
          </a:p>
        </xdr:txBody>
      </xdr:sp>
    </xdr:grpSp>
    <xdr:clientData/>
  </xdr:twoCellAnchor>
  <xdr:twoCellAnchor>
    <xdr:from>
      <xdr:col>2</xdr:col>
      <xdr:colOff>830184</xdr:colOff>
      <xdr:row>22</xdr:row>
      <xdr:rowOff>66674</xdr:rowOff>
    </xdr:from>
    <xdr:to>
      <xdr:col>8</xdr:col>
      <xdr:colOff>412238</xdr:colOff>
      <xdr:row>28</xdr:row>
      <xdr:rowOff>146779</xdr:rowOff>
    </xdr:to>
    <xdr:grpSp>
      <xdr:nvGrpSpPr>
        <xdr:cNvPr id="4" name="Ryhmä 3">
          <a:extLst>
            <a:ext uri="{FF2B5EF4-FFF2-40B4-BE49-F238E27FC236}">
              <a16:creationId xmlns:a16="http://schemas.microsoft.com/office/drawing/2014/main" id="{089FFE6E-D9A5-469F-8731-5F616E56C80F}"/>
            </a:ext>
          </a:extLst>
        </xdr:cNvPr>
        <xdr:cNvGrpSpPr/>
      </xdr:nvGrpSpPr>
      <xdr:grpSpPr>
        <a:xfrm>
          <a:off x="7202409" y="4829174"/>
          <a:ext cx="3868304" cy="1223105"/>
          <a:chOff x="7726284" y="4829174"/>
          <a:chExt cx="4158817" cy="1223105"/>
        </a:xfrm>
      </xdr:grpSpPr>
      <xdr:grpSp>
        <xdr:nvGrpSpPr>
          <xdr:cNvPr id="108" name="Ryhmä 107">
            <a:extLst>
              <a:ext uri="{FF2B5EF4-FFF2-40B4-BE49-F238E27FC236}">
                <a16:creationId xmlns:a16="http://schemas.microsoft.com/office/drawing/2014/main" id="{03EFBC7C-34AE-450B-A955-411C63A44A84}"/>
              </a:ext>
            </a:extLst>
          </xdr:cNvPr>
          <xdr:cNvGrpSpPr/>
        </xdr:nvGrpSpPr>
        <xdr:grpSpPr>
          <a:xfrm>
            <a:off x="7726284" y="5104177"/>
            <a:ext cx="4158817" cy="948102"/>
            <a:chOff x="6370551" y="2394314"/>
            <a:chExt cx="3243106" cy="948102"/>
          </a:xfrm>
        </xdr:grpSpPr>
        <xdr:sp macro="" textlink="">
          <xdr:nvSpPr>
            <xdr:cNvPr id="109" name="Vaihe"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i" sz="1200" b="1" kern="0">
                  <a:solidFill>
                    <a:srgbClr val="ED7D31">
                      <a:lumMod val="60000"/>
                      <a:lumOff val="40000"/>
                    </a:srgbClr>
                  </a:solidFill>
                  <a:latin typeface="+mj-lt"/>
                  <a:ea typeface="Segoe UI" pitchFamily="34" charset="0"/>
                  <a:cs typeface="Segoe UI Light" panose="020B0502040204020203" pitchFamily="34" charset="0"/>
                </a:rPr>
                <a:t>KOKEILE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fi" sz="1100" kern="0">
                  <a:solidFill>
                    <a:schemeClr val="bg2">
                      <a:lumMod val="25000"/>
                    </a:schemeClr>
                  </a:solidFill>
                  <a:latin typeface="+mn-lt"/>
                  <a:ea typeface="Segoe UI" pitchFamily="34" charset="0"/>
                  <a:cs typeface="Segoe UI Light" panose="020B0502040204020203" pitchFamily="34" charset="0"/>
                </a:rPr>
                <a:t>Kokeile valita </a:t>
              </a:r>
              <a:r>
                <a:rPr lang="fi" sz="1100" kern="0" baseline="0">
                  <a:solidFill>
                    <a:schemeClr val="bg2">
                      <a:lumMod val="25000"/>
                    </a:schemeClr>
                  </a:solidFill>
                  <a:latin typeface="+mn-lt"/>
                  <a:ea typeface="Segoe UI" pitchFamily="34" charset="0"/>
                  <a:cs typeface="Segoe UI Light" panose="020B0502040204020203" pitchFamily="34" charset="0"/>
                </a:rPr>
                <a:t>eri kohteita avattavista luetteloista. Näet, että tulossolujen tulokset päivittyvät heti.</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Grafiikka 96" descr="Pullo">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370551" y="2499089"/>
              <a:ext cx="331088" cy="368300"/>
            </a:xfrm>
            <a:prstGeom prst="rect">
              <a:avLst/>
            </a:prstGeom>
          </xdr:spPr>
        </xdr:pic>
      </xdr:grpSp>
      <xdr:sp macro="" textlink="">
        <xdr:nvSpPr>
          <xdr:cNvPr id="71" name="KaavaAaltosuljeAla">
            <a:extLst>
              <a:ext uri="{FF2B5EF4-FFF2-40B4-BE49-F238E27FC236}">
                <a16:creationId xmlns:a16="http://schemas.microsoft.com/office/drawing/2014/main" id="{7B63C257-0957-4E3A-BE00-93BDA82D9D53}"/>
              </a:ext>
            </a:extLst>
          </xdr:cNvPr>
          <xdr:cNvSpPr/>
        </xdr:nvSpPr>
        <xdr:spPr>
          <a:xfrm rot="16200000">
            <a:off x="8139115" y="4491036"/>
            <a:ext cx="219076" cy="895352"/>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grp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Fruit" displayName="tbl_Fruit" ref="Z2:Z6" totalsRowShown="0" headerRowDxfId="14" dataDxfId="13" dataCellStyle="GrayCell">
  <autoFilter ref="Z2:Z6" xr:uid="{00000000-0009-0000-0100-000001000000}"/>
  <tableColumns count="1">
    <tableColumn id="1" xr3:uid="{00000000-0010-0000-0000-000001000000}" name="Hedelmät" dataDxfId="12" dataCellStyle="GrayCell"/>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FruitType" displayName="tbl_FruitType" ref="AB2:AB4" totalsRowShown="0" headerRowDxfId="11" dataDxfId="10" dataCellStyle="GrayCell">
  <autoFilter ref="AB2:AB4" xr:uid="{00000000-0009-0000-0100-000002000000}"/>
  <tableColumns count="1">
    <tableColumn id="1" xr3:uid="{00000000-0010-0000-0100-000001000000}" name="Omenat" dataDxfId="9" dataCellStyle="GrayCell"/>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FruitType4" displayName="tbl_FruitType4" ref="AD2:AD4" totalsRowShown="0" headerRowDxfId="8" dataDxfId="7" dataCellStyle="GrayCell">
  <autoFilter ref="AD2:AD4" xr:uid="{00000000-0009-0000-0100-000003000000}"/>
  <tableColumns count="1">
    <tableColumn id="1" xr3:uid="{00000000-0010-0000-0200-000001000000}" name="Appelsiinit" dataDxfId="6" dataCellStyle="GrayCell"/>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FruitType5" displayName="tbl_FruitType5" ref="AH2:AH4" totalsRowShown="0" headerRowDxfId="5" dataDxfId="4" dataCellStyle="GrayCell">
  <autoFilter ref="AH2:AH4" xr:uid="{00000000-0009-0000-0100-000004000000}"/>
  <tableColumns count="1">
    <tableColumn id="1" xr3:uid="{00000000-0010-0000-0300-000001000000}" name="Sitruunat" dataDxfId="3" dataCellStyle="GrayCell"/>
  </tableColumns>
  <tableStyleInfo name="TableStyleMedium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FruitType6" displayName="tbl_FruitType6" ref="AF2:AF4" totalsRowShown="0" headerRowDxfId="2" dataDxfId="1" dataCellStyle="GrayCell">
  <autoFilter ref="AF2:AF4" xr:uid="{00000000-0009-0000-0100-000005000000}"/>
  <tableColumns count="1">
    <tableColumn id="1" xr3:uid="{00000000-0010-0000-0400-000001000000}" name="Banaanit" dataDxfId="0" dataCellStyle="GrayCell"/>
  </tableColumns>
  <tableStyleInfo name="TableStyleMedium2" showFirstColumn="0" showLastColumn="0" showRowStripes="1" showColumnStripes="0"/>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table" Target="/xl/tables/table52.xml" Id="rId7" /><Relationship Type="http://schemas.openxmlformats.org/officeDocument/2006/relationships/drawing" Target="/xl/drawings/drawing1011.xml" Id="rId2" /><Relationship Type="http://schemas.openxmlformats.org/officeDocument/2006/relationships/printerSettings" Target="/xl/printerSettings/printerSettings1011.bin" Id="rId1" /><Relationship Type="http://schemas.openxmlformats.org/officeDocument/2006/relationships/table" Target="/xl/tables/table43.xml" Id="rId6" /><Relationship Type="http://schemas.openxmlformats.org/officeDocument/2006/relationships/table" Target="/xl/tables/table34.xml" Id="rId5" /><Relationship Type="http://schemas.openxmlformats.org/officeDocument/2006/relationships/table" Target="/xl/tables/table25.xml" Id="rId4" /></Relationships>
</file>

<file path=xl/worksheets/_rels/sheet119.xml.rels>&#65279;<?xml version="1.0" encoding="utf-8"?><Relationships xmlns="http://schemas.openxmlformats.org/package/2006/relationships"><Relationship Type="http://schemas.openxmlformats.org/officeDocument/2006/relationships/drawing" Target="/xl/drawings/drawing119.xml" Id="rId2" /><Relationship Type="http://schemas.openxmlformats.org/officeDocument/2006/relationships/printerSettings" Target="/xl/printerSettings/printerSettings119.bin" Id="rId1" /></Relationships>
</file>

<file path=xl/worksheets/_rels/sheet125.xml.rels>&#65279;<?xml version="1.0" encoding="utf-8"?><Relationships xmlns="http://schemas.openxmlformats.org/package/2006/relationships"><Relationship Type="http://schemas.openxmlformats.org/officeDocument/2006/relationships/drawing" Target="/xl/drawings/drawing125.xml" Id="rId2" /><Relationship Type="http://schemas.openxmlformats.org/officeDocument/2006/relationships/printerSettings" Target="/xl/printerSettings/printerSettings125.bin" Id="rId1" /></Relationships>
</file>

<file path=xl/worksheets/_rels/sheet132.xml.rels>&#65279;<?xml version="1.0" encoding="utf-8"?><Relationships xmlns="http://schemas.openxmlformats.org/package/2006/relationships"><Relationship Type="http://schemas.openxmlformats.org/officeDocument/2006/relationships/printerSettings" Target="/xl/printerSettings/printerSettings132.bin" Id="rId3" /><Relationship Type="http://schemas.openxmlformats.org/officeDocument/2006/relationships/drawing" Target="/xl/drawings/drawing132.xml" Id="rId4" /><Relationship Type="http://schemas.openxmlformats.org/officeDocument/2006/relationships/hyperlink" Target="https://support.office.com/fi-FI/article/what-s-new-in-excel-for-office-365-5fdb9208-ff33-45b6-9e08-1f5cdb3a6c73?ui=fi-FI&amp;rs=en-001&amp;ad=us" TargetMode="External" Id="rId2" /><Relationship Type="http://schemas.openxmlformats.org/officeDocument/2006/relationships/hyperlink" Target="https://techcommunity.microsoft.com/t5/excel/ct-p/excel_cat" TargetMode="External" Id="rId1" /></Relationships>
</file>

<file path=xl/worksheets/_rels/sheet17.xml.rels>&#65279;<?xml version="1.0" encoding="utf-8"?><Relationships xmlns="http://schemas.openxmlformats.org/package/2006/relationships"><Relationship Type="http://schemas.openxmlformats.org/officeDocument/2006/relationships/drawing" Target="/xl/drawings/drawing17.xml" Id="rId2" /><Relationship Type="http://schemas.openxmlformats.org/officeDocument/2006/relationships/printerSettings" Target="/xl/printerSettings/printerSettings17.bin" Id="rId1" /></Relationships>
</file>

<file path=xl/worksheets/_rels/sheet26.xml.rels>&#65279;<?xml version="1.0" encoding="utf-8"?><Relationships xmlns="http://schemas.openxmlformats.org/package/2006/relationships"><Relationship Type="http://schemas.openxmlformats.org/officeDocument/2006/relationships/drawing" Target="/xl/drawings/drawing26.xml" Id="rId2" /><Relationship Type="http://schemas.openxmlformats.org/officeDocument/2006/relationships/printerSettings" Target="/xl/printerSettings/printerSettings26.bin" Id="rId1" /></Relationships>
</file>

<file path=xl/worksheets/_rels/sheet33.xml.rels>&#65279;<?xml version="1.0" encoding="utf-8"?><Relationships xmlns="http://schemas.openxmlformats.org/package/2006/relationships"><Relationship Type="http://schemas.openxmlformats.org/officeDocument/2006/relationships/drawing" Target="/xl/drawings/drawing33.xml" Id="rId2" /><Relationship Type="http://schemas.openxmlformats.org/officeDocument/2006/relationships/printerSettings" Target="/xl/printerSettings/printerSettings33.bin" Id="rId1" /></Relationships>
</file>

<file path=xl/worksheets/_rels/sheet412.xml.rels>&#65279;<?xml version="1.0" encoding="utf-8"?><Relationships xmlns="http://schemas.openxmlformats.org/package/2006/relationships"><Relationship Type="http://schemas.openxmlformats.org/officeDocument/2006/relationships/drawing" Target="/xl/drawings/drawing412.xml" Id="rId2" /><Relationship Type="http://schemas.openxmlformats.org/officeDocument/2006/relationships/printerSettings" Target="/xl/printerSettings/printerSettings412.bin" Id="rId1" /></Relationships>
</file>

<file path=xl/worksheets/_rels/sheet510.xml.rels>&#65279;<?xml version="1.0" encoding="utf-8"?><Relationships xmlns="http://schemas.openxmlformats.org/package/2006/relationships"><Relationship Type="http://schemas.openxmlformats.org/officeDocument/2006/relationships/drawing" Target="/xl/drawings/drawing510.xml" Id="rId2" /><Relationship Type="http://schemas.openxmlformats.org/officeDocument/2006/relationships/printerSettings" Target="/xl/printerSettings/printerSettings510.bin" Id="rId1" /></Relationships>
</file>

<file path=xl/worksheets/_rels/sheet68.xml.rels>&#65279;<?xml version="1.0" encoding="utf-8"?><Relationships xmlns="http://schemas.openxmlformats.org/package/2006/relationships"><Relationship Type="http://schemas.openxmlformats.org/officeDocument/2006/relationships/drawing" Target="/xl/drawings/drawing68.xml" Id="rId2" /><Relationship Type="http://schemas.openxmlformats.org/officeDocument/2006/relationships/printerSettings" Target="/xl/printerSettings/printerSettings68.bin" Id="rId1" /></Relationships>
</file>

<file path=xl/worksheets/_rels/sheet74.xml.rels>&#65279;<?xml version="1.0" encoding="utf-8"?><Relationships xmlns="http://schemas.openxmlformats.org/package/2006/relationships"><Relationship Type="http://schemas.openxmlformats.org/officeDocument/2006/relationships/drawing" Target="/xl/drawings/drawing74.xml" Id="rId2" /><Relationship Type="http://schemas.openxmlformats.org/officeDocument/2006/relationships/printerSettings" Target="/xl/printerSettings/printerSettings74.bin" Id="rId1" /></Relationships>
</file>

<file path=xl/worksheets/_rels/sheet81.xml.rels>&#65279;<?xml version="1.0" encoding="utf-8"?><Relationships xmlns="http://schemas.openxmlformats.org/package/2006/relationships"><Relationship Type="http://schemas.openxmlformats.org/officeDocument/2006/relationships/drawing" Target="/xl/drawings/drawing81.xml" Id="rId3" /><Relationship Type="http://schemas.openxmlformats.org/officeDocument/2006/relationships/printerSettings" Target="/xl/printerSettings/printerSettings81.bin" Id="rId2" /><Relationship Type="http://schemas.openxmlformats.org/officeDocument/2006/relationships/hyperlink" Target="https://support.office.com/en-us/article/IF-function-69AED7C9-4E8A-4755-A9BC-AA8BBFF73BE2" TargetMode="External" Id="rId1" /></Relationships>
</file>

<file path=xl/worksheets/_rels/sheet913.xml.rels>&#65279;<?xml version="1.0" encoding="utf-8"?><Relationships xmlns="http://schemas.openxmlformats.org/package/2006/relationships"><Relationship Type="http://schemas.openxmlformats.org/officeDocument/2006/relationships/drawing" Target="/xl/drawings/drawing913.xml" Id="rId2" /><Relationship Type="http://schemas.openxmlformats.org/officeDocument/2006/relationships/printerSettings" Target="/xl/printerSettings/printerSettings913.bin" Id="rId1" /></Relationships>
</file>

<file path=xl/worksheets/sheet10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zoomScaleNormal="100" workbookViewId="0">
      <selection activeCell="D17" sqref="D17"/>
    </sheetView>
  </sheetViews>
  <sheetFormatPr defaultColWidth="8.85546875" defaultRowHeight="15" x14ac:dyDescent="0.25"/>
  <cols>
    <col min="1" max="1" width="12.7109375" style="9" customWidth="1"/>
    <col min="2" max="2" width="82.85546875" style="22" customWidth="1"/>
    <col min="3" max="4" width="12.7109375" style="18" customWidth="1"/>
    <col min="5" max="5" width="8.42578125" style="18" bestFit="1" customWidth="1"/>
    <col min="6" max="7" width="12.7109375" style="18" customWidth="1"/>
    <col min="8" max="8" width="20.28515625" style="18" bestFit="1" customWidth="1"/>
    <col min="9" max="25" width="8.85546875" style="18"/>
    <col min="26" max="26" width="12.140625" style="18" hidden="1" customWidth="1"/>
    <col min="27" max="27" width="2.28515625" style="18" hidden="1" customWidth="1"/>
    <col min="28" max="28" width="12.140625" style="18" hidden="1" customWidth="1"/>
    <col min="29" max="29" width="2.28515625" style="18" hidden="1" customWidth="1"/>
    <col min="30" max="30" width="13" style="18" hidden="1" customWidth="1"/>
    <col min="31" max="31" width="2.28515625" style="18" hidden="1" customWidth="1"/>
    <col min="32" max="32" width="12.140625" style="18" hidden="1" customWidth="1"/>
    <col min="33" max="33" width="2.28515625" style="18" hidden="1" customWidth="1"/>
    <col min="34" max="34" width="12.140625" style="18" hidden="1" customWidth="1"/>
    <col min="35" max="16384" width="8.85546875" style="18"/>
  </cols>
  <sheetData>
    <row r="1" spans="1:34" ht="60" customHeight="1" x14ac:dyDescent="0.25">
      <c r="A1" s="25" t="s">
        <v>201</v>
      </c>
      <c r="B1" s="9"/>
      <c r="C1" s="68"/>
      <c r="D1" s="79"/>
      <c r="E1" s="79"/>
      <c r="F1" s="79"/>
      <c r="G1" s="79"/>
      <c r="H1" s="79"/>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ht="15" customHeight="1" x14ac:dyDescent="0.25">
      <c r="A2" s="25" t="s">
        <v>202</v>
      </c>
      <c r="B2" s="9"/>
      <c r="C2" s="7" t="s">
        <v>53</v>
      </c>
      <c r="D2" s="8" t="s">
        <v>69</v>
      </c>
      <c r="E2" s="38"/>
      <c r="F2" s="7" t="s">
        <v>53</v>
      </c>
      <c r="G2" s="7" t="s">
        <v>233</v>
      </c>
      <c r="H2" s="8" t="s">
        <v>69</v>
      </c>
      <c r="I2" s="36"/>
      <c r="J2" s="36"/>
      <c r="K2" s="36"/>
      <c r="L2" s="36"/>
      <c r="M2" s="36"/>
      <c r="N2" s="36"/>
      <c r="O2" s="36"/>
      <c r="P2" s="36"/>
      <c r="Q2" s="36"/>
      <c r="R2" s="36"/>
      <c r="S2" s="36"/>
      <c r="T2" s="36"/>
      <c r="U2" s="36"/>
      <c r="V2" s="36"/>
      <c r="W2" s="36"/>
      <c r="X2" s="36"/>
      <c r="Y2" s="36"/>
      <c r="Z2" s="7" t="s">
        <v>53</v>
      </c>
      <c r="AA2" s="36"/>
      <c r="AB2" s="7" t="s">
        <v>54</v>
      </c>
      <c r="AC2" s="36"/>
      <c r="AD2" s="7" t="s">
        <v>55</v>
      </c>
      <c r="AE2" s="36"/>
      <c r="AF2" s="7" t="s">
        <v>56</v>
      </c>
      <c r="AG2" s="36"/>
      <c r="AH2" s="7" t="s">
        <v>57</v>
      </c>
    </row>
    <row r="3" spans="1:34" ht="15" customHeight="1" x14ac:dyDescent="0.25">
      <c r="A3" s="25" t="s">
        <v>284</v>
      </c>
      <c r="B3" s="9"/>
      <c r="C3" s="103" t="s">
        <v>54</v>
      </c>
      <c r="D3" s="104">
        <v>50</v>
      </c>
      <c r="E3" s="38"/>
      <c r="F3" s="103" t="s">
        <v>54</v>
      </c>
      <c r="G3" s="103" t="s">
        <v>234</v>
      </c>
      <c r="H3" s="104">
        <v>50</v>
      </c>
      <c r="I3" s="36"/>
      <c r="J3" s="36"/>
      <c r="K3" s="36"/>
      <c r="L3" s="36"/>
      <c r="M3" s="36"/>
      <c r="N3" s="36"/>
      <c r="O3" s="36"/>
      <c r="P3" s="36"/>
      <c r="Q3" s="36"/>
      <c r="R3" s="36"/>
      <c r="S3" s="36"/>
      <c r="T3" s="36"/>
      <c r="U3" s="36"/>
      <c r="V3" s="36"/>
      <c r="W3" s="36"/>
      <c r="X3" s="36"/>
      <c r="Y3" s="36"/>
      <c r="Z3" s="39" t="s">
        <v>54</v>
      </c>
      <c r="AA3" s="36"/>
      <c r="AB3" s="39" t="s">
        <v>234</v>
      </c>
      <c r="AC3" s="36"/>
      <c r="AD3" s="39" t="s">
        <v>235</v>
      </c>
      <c r="AE3" s="36"/>
      <c r="AF3" s="39" t="s">
        <v>236</v>
      </c>
      <c r="AG3" s="36"/>
      <c r="AH3" s="39" t="s">
        <v>237</v>
      </c>
    </row>
    <row r="4" spans="1:34" ht="15" customHeight="1" x14ac:dyDescent="0.25">
      <c r="A4" s="26" t="s">
        <v>273</v>
      </c>
      <c r="B4" s="9"/>
      <c r="C4" s="103" t="s">
        <v>55</v>
      </c>
      <c r="D4" s="104">
        <v>20</v>
      </c>
      <c r="E4" s="38"/>
      <c r="F4" s="103" t="s">
        <v>55</v>
      </c>
      <c r="G4" s="103" t="s">
        <v>235</v>
      </c>
      <c r="H4" s="104">
        <v>20</v>
      </c>
      <c r="I4" s="36"/>
      <c r="J4" s="5"/>
      <c r="K4" s="5"/>
      <c r="L4" s="5"/>
      <c r="M4" s="5"/>
      <c r="N4" s="5"/>
      <c r="O4" s="36"/>
      <c r="P4" s="36"/>
      <c r="Q4" s="36"/>
      <c r="R4" s="36"/>
      <c r="S4" s="36"/>
      <c r="T4" s="36"/>
      <c r="U4" s="36"/>
      <c r="V4" s="36"/>
      <c r="W4" s="36"/>
      <c r="X4" s="36"/>
      <c r="Y4" s="36"/>
      <c r="Z4" s="39" t="s">
        <v>55</v>
      </c>
      <c r="AA4" s="36"/>
      <c r="AB4" s="39" t="s">
        <v>238</v>
      </c>
      <c r="AC4" s="36"/>
      <c r="AD4" s="39" t="s">
        <v>239</v>
      </c>
      <c r="AE4" s="36"/>
      <c r="AF4" s="39" t="s">
        <v>240</v>
      </c>
      <c r="AG4" s="36"/>
      <c r="AH4" s="39" t="s">
        <v>241</v>
      </c>
    </row>
    <row r="5" spans="1:34" s="20" customFormat="1" ht="15" customHeight="1" x14ac:dyDescent="0.3">
      <c r="A5" s="25" t="s">
        <v>203</v>
      </c>
      <c r="B5" s="37"/>
      <c r="C5" s="103" t="s">
        <v>56</v>
      </c>
      <c r="D5" s="104">
        <v>60</v>
      </c>
      <c r="E5" s="38"/>
      <c r="F5" s="103" t="s">
        <v>56</v>
      </c>
      <c r="G5" s="103" t="s">
        <v>236</v>
      </c>
      <c r="H5" s="104">
        <v>60</v>
      </c>
      <c r="I5" s="36"/>
      <c r="J5" s="5"/>
      <c r="K5" s="19"/>
      <c r="L5" s="5"/>
      <c r="M5" s="5"/>
      <c r="N5" s="5"/>
      <c r="O5" s="36"/>
      <c r="P5" s="36"/>
      <c r="Q5" s="37"/>
      <c r="R5" s="37"/>
      <c r="S5" s="37"/>
      <c r="T5" s="37"/>
      <c r="U5" s="37"/>
      <c r="V5" s="37"/>
      <c r="W5" s="37"/>
      <c r="X5" s="37"/>
      <c r="Y5" s="37"/>
      <c r="Z5" s="39" t="s">
        <v>56</v>
      </c>
      <c r="AA5" s="37"/>
      <c r="AB5" s="37"/>
      <c r="AC5" s="37"/>
      <c r="AD5" s="37"/>
      <c r="AE5" s="37"/>
      <c r="AF5" s="37"/>
      <c r="AG5" s="37"/>
      <c r="AH5" s="37"/>
    </row>
    <row r="6" spans="1:34" s="20" customFormat="1" ht="15" customHeight="1" x14ac:dyDescent="0.25">
      <c r="A6" s="25" t="s">
        <v>204</v>
      </c>
      <c r="B6" s="37"/>
      <c r="C6" s="103" t="s">
        <v>57</v>
      </c>
      <c r="D6" s="104">
        <v>40</v>
      </c>
      <c r="E6" s="38"/>
      <c r="F6" s="103" t="s">
        <v>57</v>
      </c>
      <c r="G6" s="103" t="s">
        <v>237</v>
      </c>
      <c r="H6" s="104">
        <v>40</v>
      </c>
      <c r="I6" s="36"/>
      <c r="J6" s="36"/>
      <c r="K6" s="36"/>
      <c r="L6" s="36"/>
      <c r="M6" s="36"/>
      <c r="N6" s="5"/>
      <c r="O6" s="36"/>
      <c r="P6" s="36"/>
      <c r="Q6" s="37"/>
      <c r="R6" s="37"/>
      <c r="S6" s="37"/>
      <c r="T6" s="37"/>
      <c r="U6" s="37"/>
      <c r="V6" s="37"/>
      <c r="W6" s="37"/>
      <c r="X6" s="37"/>
      <c r="Y6" s="37"/>
      <c r="Z6" s="39" t="s">
        <v>57</v>
      </c>
      <c r="AA6" s="37"/>
      <c r="AB6" s="37"/>
      <c r="AC6" s="37"/>
      <c r="AD6" s="37"/>
      <c r="AE6" s="37"/>
      <c r="AF6" s="37"/>
      <c r="AG6" s="37"/>
      <c r="AH6" s="37"/>
    </row>
    <row r="7" spans="1:34" s="20" customFormat="1" ht="15" customHeight="1" x14ac:dyDescent="0.25">
      <c r="A7" s="25" t="s">
        <v>205</v>
      </c>
      <c r="B7" s="37"/>
      <c r="C7" s="103" t="s">
        <v>54</v>
      </c>
      <c r="D7" s="104">
        <v>50</v>
      </c>
      <c r="E7" s="38"/>
      <c r="F7" s="103" t="s">
        <v>54</v>
      </c>
      <c r="G7" s="103" t="s">
        <v>238</v>
      </c>
      <c r="H7" s="104">
        <v>50</v>
      </c>
      <c r="I7" s="37"/>
      <c r="J7" s="37"/>
      <c r="K7" s="37"/>
      <c r="L7" s="37"/>
      <c r="M7" s="37"/>
      <c r="N7" s="5"/>
      <c r="O7" s="37"/>
      <c r="P7" s="37"/>
      <c r="Q7" s="37"/>
      <c r="R7" s="37"/>
      <c r="S7" s="37"/>
      <c r="T7" s="37"/>
      <c r="U7" s="37"/>
      <c r="V7" s="37"/>
      <c r="W7" s="37"/>
      <c r="X7" s="37"/>
      <c r="Y7" s="37"/>
      <c r="Z7" s="37"/>
      <c r="AA7" s="37"/>
      <c r="AB7" s="37"/>
      <c r="AC7" s="37"/>
      <c r="AD7" s="37"/>
      <c r="AE7" s="37"/>
      <c r="AF7" s="37"/>
      <c r="AG7" s="37"/>
      <c r="AH7" s="37"/>
    </row>
    <row r="8" spans="1:34" s="20" customFormat="1" ht="15" customHeight="1" x14ac:dyDescent="0.25">
      <c r="A8" s="27" t="s">
        <v>285</v>
      </c>
      <c r="B8" s="37"/>
      <c r="C8" s="103" t="s">
        <v>55</v>
      </c>
      <c r="D8" s="104">
        <v>20</v>
      </c>
      <c r="E8" s="38"/>
      <c r="F8" s="103" t="s">
        <v>55</v>
      </c>
      <c r="G8" s="103" t="s">
        <v>239</v>
      </c>
      <c r="H8" s="104">
        <v>20</v>
      </c>
      <c r="I8" s="37"/>
      <c r="J8" s="37"/>
      <c r="K8" s="37"/>
      <c r="L8" s="37"/>
      <c r="M8" s="37"/>
      <c r="N8" s="5"/>
      <c r="O8" s="37"/>
      <c r="P8" s="37"/>
      <c r="Q8" s="37"/>
      <c r="R8" s="37"/>
      <c r="S8" s="37"/>
      <c r="T8" s="37"/>
      <c r="U8" s="37"/>
      <c r="V8" s="37"/>
      <c r="W8" s="37"/>
      <c r="X8" s="37"/>
      <c r="Y8" s="37"/>
      <c r="Z8" s="37"/>
      <c r="AA8" s="37"/>
      <c r="AB8" s="37"/>
      <c r="AC8" s="37"/>
      <c r="AD8" s="37"/>
      <c r="AE8" s="37"/>
      <c r="AF8" s="37"/>
      <c r="AG8" s="37"/>
      <c r="AH8" s="37"/>
    </row>
    <row r="9" spans="1:34" s="20" customFormat="1" ht="15" customHeight="1" x14ac:dyDescent="0.25">
      <c r="A9" s="26" t="s">
        <v>286</v>
      </c>
      <c r="B9" s="37"/>
      <c r="C9" s="103" t="s">
        <v>56</v>
      </c>
      <c r="D9" s="104">
        <v>60</v>
      </c>
      <c r="E9" s="38"/>
      <c r="F9" s="103" t="s">
        <v>56</v>
      </c>
      <c r="G9" s="103" t="s">
        <v>240</v>
      </c>
      <c r="H9" s="104">
        <v>60</v>
      </c>
      <c r="I9" s="37"/>
      <c r="J9" s="37"/>
      <c r="K9" s="37"/>
      <c r="L9" s="37"/>
      <c r="M9" s="37"/>
      <c r="N9" s="5"/>
      <c r="O9" s="37"/>
      <c r="P9" s="37"/>
      <c r="Q9" s="37"/>
      <c r="R9" s="37"/>
      <c r="S9" s="37"/>
      <c r="T9" s="37"/>
      <c r="U9" s="37"/>
      <c r="V9" s="37"/>
      <c r="W9" s="37"/>
      <c r="X9" s="37"/>
      <c r="Y9" s="37"/>
      <c r="Z9" s="37"/>
      <c r="AA9" s="37"/>
      <c r="AB9" s="37"/>
      <c r="AC9" s="37"/>
      <c r="AD9" s="37"/>
      <c r="AE9" s="37"/>
      <c r="AF9" s="37"/>
      <c r="AG9" s="37"/>
      <c r="AH9" s="37"/>
    </row>
    <row r="10" spans="1:34" s="20" customFormat="1" ht="15" customHeight="1" x14ac:dyDescent="0.25">
      <c r="A10" s="25" t="s">
        <v>206</v>
      </c>
      <c r="B10" s="37"/>
      <c r="C10" s="103" t="s">
        <v>57</v>
      </c>
      <c r="D10" s="104">
        <v>40</v>
      </c>
      <c r="E10" s="38"/>
      <c r="F10" s="103" t="s">
        <v>57</v>
      </c>
      <c r="G10" s="103" t="s">
        <v>241</v>
      </c>
      <c r="H10" s="104">
        <v>40</v>
      </c>
      <c r="I10" s="37"/>
      <c r="J10" s="5"/>
      <c r="K10" s="5"/>
      <c r="L10" s="5"/>
      <c r="M10" s="5"/>
      <c r="N10" s="5"/>
      <c r="O10" s="37"/>
      <c r="P10" s="37"/>
      <c r="Q10" s="37"/>
      <c r="R10" s="37"/>
      <c r="S10" s="37"/>
      <c r="T10" s="37"/>
      <c r="U10" s="37"/>
      <c r="V10" s="37"/>
      <c r="W10" s="37"/>
      <c r="X10" s="37"/>
      <c r="Y10" s="37"/>
      <c r="Z10" s="37"/>
      <c r="AA10" s="37"/>
      <c r="AB10" s="37"/>
      <c r="AC10" s="37"/>
      <c r="AD10" s="37"/>
      <c r="AE10" s="37"/>
      <c r="AF10" s="37"/>
      <c r="AG10" s="37"/>
      <c r="AH10" s="37"/>
    </row>
    <row r="11" spans="1:34" s="20" customFormat="1" ht="15" customHeight="1" x14ac:dyDescent="0.25">
      <c r="A11" s="25" t="s">
        <v>207</v>
      </c>
      <c r="B11" s="37"/>
      <c r="C11" s="103" t="s">
        <v>54</v>
      </c>
      <c r="D11" s="104">
        <v>50</v>
      </c>
      <c r="E11" s="38"/>
      <c r="F11" s="103" t="s">
        <v>54</v>
      </c>
      <c r="G11" s="103" t="s">
        <v>238</v>
      </c>
      <c r="H11" s="104">
        <v>50</v>
      </c>
      <c r="I11" s="37"/>
      <c r="J11" s="42"/>
      <c r="K11" s="10"/>
      <c r="L11" s="5"/>
      <c r="M11" s="5"/>
      <c r="N11" s="5"/>
      <c r="O11" s="37"/>
      <c r="P11" s="37"/>
      <c r="Q11" s="37"/>
      <c r="R11" s="37"/>
      <c r="S11" s="37"/>
      <c r="T11" s="37"/>
      <c r="U11" s="37"/>
      <c r="V11" s="37"/>
      <c r="W11" s="37"/>
      <c r="X11" s="37"/>
      <c r="Y11" s="37"/>
      <c r="Z11" s="37"/>
      <c r="AA11" s="37"/>
      <c r="AB11" s="37"/>
      <c r="AC11" s="37"/>
      <c r="AD11" s="37"/>
      <c r="AE11" s="37"/>
      <c r="AF11" s="37"/>
      <c r="AG11" s="37"/>
      <c r="AH11" s="37"/>
    </row>
    <row r="12" spans="1:34" s="20" customFormat="1" ht="15" customHeight="1" x14ac:dyDescent="0.25">
      <c r="A12" s="25" t="s">
        <v>208</v>
      </c>
      <c r="B12" s="37"/>
      <c r="C12" s="103" t="s">
        <v>55</v>
      </c>
      <c r="D12" s="104">
        <v>20</v>
      </c>
      <c r="E12" s="38"/>
      <c r="F12" s="103" t="s">
        <v>55</v>
      </c>
      <c r="G12" s="103" t="s">
        <v>239</v>
      </c>
      <c r="H12" s="104">
        <v>20</v>
      </c>
      <c r="I12" s="37"/>
      <c r="J12" s="42"/>
      <c r="K12" s="6"/>
      <c r="L12" s="5"/>
      <c r="M12" s="5"/>
      <c r="N12" s="5"/>
      <c r="O12" s="37"/>
      <c r="P12" s="37"/>
      <c r="Q12" s="37"/>
      <c r="R12" s="37"/>
      <c r="S12" s="37"/>
      <c r="T12" s="37"/>
      <c r="U12" s="37"/>
      <c r="V12" s="37"/>
      <c r="W12" s="37"/>
      <c r="X12" s="37"/>
      <c r="Y12" s="37"/>
      <c r="Z12" s="37"/>
      <c r="AA12" s="37"/>
      <c r="AB12" s="37"/>
      <c r="AC12" s="37"/>
      <c r="AD12" s="37"/>
      <c r="AE12" s="37"/>
      <c r="AF12" s="37"/>
      <c r="AG12" s="37"/>
      <c r="AH12" s="37"/>
    </row>
    <row r="13" spans="1:34" s="20" customFormat="1" ht="15" customHeight="1" x14ac:dyDescent="0.25">
      <c r="A13" s="27" t="s">
        <v>209</v>
      </c>
      <c r="B13" s="37"/>
      <c r="C13" s="103" t="s">
        <v>56</v>
      </c>
      <c r="D13" s="104">
        <v>60</v>
      </c>
      <c r="E13" s="38"/>
      <c r="F13" s="103" t="s">
        <v>56</v>
      </c>
      <c r="G13" s="103" t="s">
        <v>236</v>
      </c>
      <c r="H13" s="104">
        <v>60</v>
      </c>
      <c r="I13" s="37"/>
      <c r="J13" s="42"/>
      <c r="K13" s="6"/>
      <c r="L13" s="5"/>
      <c r="M13" s="5"/>
      <c r="N13" s="5"/>
      <c r="O13" s="37"/>
      <c r="P13" s="37"/>
      <c r="Q13" s="37"/>
      <c r="R13" s="37"/>
      <c r="S13" s="37"/>
      <c r="T13" s="37"/>
      <c r="U13" s="37"/>
      <c r="V13" s="37"/>
      <c r="W13" s="37"/>
      <c r="X13" s="37"/>
      <c r="Y13" s="37"/>
      <c r="Z13" s="37"/>
      <c r="AA13" s="37"/>
      <c r="AB13" s="37"/>
      <c r="AC13" s="37"/>
      <c r="AD13" s="37"/>
      <c r="AE13" s="37"/>
      <c r="AF13" s="37"/>
      <c r="AG13" s="37"/>
      <c r="AH13" s="37"/>
    </row>
    <row r="14" spans="1:34" s="20" customFormat="1" ht="15" customHeight="1" x14ac:dyDescent="0.25">
      <c r="A14" s="26" t="s">
        <v>210</v>
      </c>
      <c r="B14" s="37"/>
      <c r="C14" s="103" t="s">
        <v>57</v>
      </c>
      <c r="D14" s="104">
        <v>40</v>
      </c>
      <c r="E14" s="38"/>
      <c r="F14" s="103" t="s">
        <v>57</v>
      </c>
      <c r="G14" s="103" t="s">
        <v>241</v>
      </c>
      <c r="H14" s="104">
        <v>40</v>
      </c>
      <c r="I14" s="37"/>
      <c r="J14" s="42"/>
      <c r="K14" s="43"/>
      <c r="L14" s="5"/>
      <c r="M14" s="5"/>
      <c r="N14" s="5"/>
      <c r="O14" s="37"/>
      <c r="P14" s="37"/>
      <c r="Q14" s="37"/>
      <c r="R14" s="37"/>
      <c r="S14" s="37"/>
      <c r="T14" s="37"/>
      <c r="U14" s="37"/>
      <c r="V14" s="37"/>
      <c r="W14" s="37"/>
      <c r="X14" s="37"/>
      <c r="Y14" s="37"/>
      <c r="Z14" s="37"/>
      <c r="AA14" s="37"/>
      <c r="AB14" s="37"/>
      <c r="AC14" s="37"/>
      <c r="AD14" s="37"/>
      <c r="AE14" s="37"/>
      <c r="AF14" s="37"/>
      <c r="AG14" s="37"/>
      <c r="AH14" s="37"/>
    </row>
    <row r="15" spans="1:34" s="20" customFormat="1" ht="15" customHeight="1" x14ac:dyDescent="0.25">
      <c r="A15" s="27" t="s">
        <v>211</v>
      </c>
      <c r="B15" s="37"/>
      <c r="C15" s="21"/>
      <c r="D15" s="21"/>
      <c r="E15" s="21"/>
      <c r="F15" s="21"/>
      <c r="G15" s="21"/>
      <c r="H15" s="21"/>
      <c r="I15" s="37"/>
      <c r="J15" s="42"/>
      <c r="K15" s="44"/>
      <c r="L15" s="5"/>
      <c r="M15" s="5"/>
      <c r="N15" s="5"/>
      <c r="O15" s="37"/>
      <c r="P15" s="37"/>
      <c r="Q15" s="37"/>
      <c r="R15" s="37"/>
      <c r="S15" s="37"/>
      <c r="T15" s="37"/>
      <c r="U15" s="37"/>
      <c r="V15" s="37"/>
      <c r="W15" s="37"/>
      <c r="X15" s="37"/>
      <c r="Y15" s="37"/>
      <c r="Z15" s="37"/>
      <c r="AA15" s="37"/>
      <c r="AB15" s="37"/>
      <c r="AC15" s="37"/>
      <c r="AD15" s="37"/>
      <c r="AE15" s="37"/>
      <c r="AF15" s="37"/>
      <c r="AG15" s="37"/>
      <c r="AH15" s="37"/>
    </row>
    <row r="16" spans="1:34" s="20" customFormat="1" ht="15" customHeight="1" thickBot="1" x14ac:dyDescent="0.3">
      <c r="A16" s="25" t="s">
        <v>10</v>
      </c>
      <c r="B16" s="37"/>
      <c r="C16" s="37" t="s">
        <v>53</v>
      </c>
      <c r="D16" s="23" t="s">
        <v>231</v>
      </c>
      <c r="E16" s="38"/>
      <c r="F16" s="37" t="s">
        <v>53</v>
      </c>
      <c r="G16" s="37" t="s">
        <v>233</v>
      </c>
      <c r="H16" s="23" t="s">
        <v>243</v>
      </c>
      <c r="I16" s="37"/>
      <c r="J16" s="42"/>
      <c r="K16" s="10"/>
      <c r="L16" s="5"/>
      <c r="M16" s="5"/>
      <c r="N16" s="5"/>
      <c r="O16" s="37"/>
      <c r="P16" s="37"/>
      <c r="Q16" s="37"/>
      <c r="R16" s="37"/>
      <c r="S16" s="37"/>
      <c r="T16" s="37"/>
      <c r="U16" s="37"/>
      <c r="V16" s="37"/>
      <c r="W16" s="37"/>
      <c r="X16" s="37"/>
      <c r="Y16" s="37"/>
      <c r="Z16" s="37"/>
      <c r="AA16" s="37"/>
      <c r="AB16" s="37"/>
      <c r="AC16" s="37"/>
      <c r="AD16" s="37"/>
      <c r="AE16" s="37"/>
      <c r="AF16" s="37"/>
      <c r="AG16" s="37"/>
      <c r="AH16" s="37"/>
    </row>
    <row r="17" spans="1:34" s="20" customFormat="1" ht="15" customHeight="1" thickTop="1" thickBot="1" x14ac:dyDescent="0.3">
      <c r="A17" s="25" t="s">
        <v>11</v>
      </c>
      <c r="B17" s="37"/>
      <c r="C17" s="45" t="s">
        <v>54</v>
      </c>
      <c r="D17" s="46"/>
      <c r="E17" s="38"/>
      <c r="F17" s="45" t="s">
        <v>55</v>
      </c>
      <c r="G17" s="45" t="s">
        <v>235</v>
      </c>
      <c r="H17" s="41"/>
      <c r="I17" s="37"/>
      <c r="J17" s="47"/>
      <c r="K17" s="6"/>
      <c r="L17" s="5"/>
      <c r="M17" s="5"/>
      <c r="N17" s="5"/>
      <c r="O17" s="37"/>
      <c r="P17" s="37"/>
      <c r="Q17" s="37"/>
      <c r="R17" s="37"/>
      <c r="S17" s="37"/>
      <c r="T17" s="37"/>
      <c r="U17" s="37"/>
      <c r="V17" s="37"/>
      <c r="W17" s="37"/>
      <c r="X17" s="37"/>
      <c r="Y17" s="37"/>
      <c r="Z17" s="37"/>
      <c r="AA17" s="37"/>
      <c r="AB17" s="37"/>
      <c r="AC17" s="37"/>
      <c r="AD17" s="37"/>
      <c r="AE17" s="37"/>
      <c r="AF17" s="37"/>
      <c r="AG17" s="37"/>
      <c r="AH17" s="37"/>
    </row>
    <row r="18" spans="1:34" s="20" customFormat="1" ht="15" customHeight="1" thickTop="1" x14ac:dyDescent="0.25">
      <c r="A18" s="25" t="s">
        <v>212</v>
      </c>
      <c r="B18" s="37"/>
      <c r="C18" s="37"/>
      <c r="D18" s="37"/>
      <c r="E18" s="38"/>
      <c r="F18" s="37"/>
      <c r="G18" s="37"/>
      <c r="H18" s="37"/>
      <c r="I18" s="37"/>
      <c r="J18" s="42"/>
      <c r="K18" s="43"/>
      <c r="L18" s="5"/>
      <c r="M18" s="5"/>
      <c r="N18" s="5"/>
      <c r="O18" s="37"/>
      <c r="P18" s="37"/>
      <c r="Q18" s="37"/>
      <c r="R18" s="37"/>
      <c r="S18" s="37"/>
      <c r="T18" s="37"/>
      <c r="U18" s="37"/>
      <c r="V18" s="37"/>
      <c r="W18" s="37"/>
      <c r="X18" s="37"/>
      <c r="Y18" s="37"/>
      <c r="Z18" s="37"/>
      <c r="AA18" s="37"/>
      <c r="AB18" s="37"/>
      <c r="AC18" s="37"/>
      <c r="AD18" s="37"/>
      <c r="AE18" s="37"/>
      <c r="AF18" s="37"/>
      <c r="AG18" s="37"/>
      <c r="AH18" s="37"/>
    </row>
    <row r="19" spans="1:34" s="20" customFormat="1" ht="15" customHeight="1" x14ac:dyDescent="0.25">
      <c r="A19" s="25" t="s">
        <v>213</v>
      </c>
      <c r="B19" s="37"/>
      <c r="C19" s="1"/>
      <c r="D19" s="1"/>
      <c r="E19" s="1"/>
      <c r="F19" s="1"/>
      <c r="G19" s="1"/>
      <c r="H19" s="1"/>
      <c r="I19" s="37"/>
      <c r="J19" s="42"/>
      <c r="K19" s="44"/>
      <c r="L19" s="5"/>
      <c r="M19" s="5"/>
      <c r="N19" s="37"/>
      <c r="O19" s="37"/>
      <c r="P19" s="37"/>
      <c r="Q19" s="37"/>
      <c r="R19" s="37"/>
      <c r="S19" s="37"/>
      <c r="T19" s="37"/>
      <c r="U19" s="37"/>
      <c r="V19" s="37"/>
      <c r="W19" s="37"/>
      <c r="X19" s="37"/>
      <c r="Y19" s="37"/>
      <c r="Z19" s="37"/>
      <c r="AA19" s="37"/>
      <c r="AB19" s="37"/>
      <c r="AC19" s="37"/>
      <c r="AD19" s="37"/>
      <c r="AE19" s="37"/>
      <c r="AF19" s="37"/>
      <c r="AG19" s="37"/>
      <c r="AH19" s="37"/>
    </row>
    <row r="20" spans="1:34" s="20" customFormat="1" ht="15" customHeight="1" x14ac:dyDescent="0.25">
      <c r="A20" s="25" t="s">
        <v>287</v>
      </c>
      <c r="B20" s="37"/>
      <c r="C20" s="1"/>
      <c r="D20" s="1"/>
      <c r="E20" s="1"/>
      <c r="F20" s="1"/>
      <c r="G20" s="1"/>
      <c r="H20" s="1"/>
      <c r="I20" s="37"/>
      <c r="J20" s="47"/>
      <c r="K20" s="10"/>
      <c r="L20" s="37"/>
      <c r="M20" s="5"/>
      <c r="N20" s="37"/>
      <c r="O20" s="37"/>
      <c r="P20" s="37"/>
      <c r="Q20" s="37"/>
      <c r="R20" s="37"/>
      <c r="S20" s="37"/>
      <c r="T20" s="37"/>
      <c r="U20" s="37"/>
      <c r="V20" s="37"/>
      <c r="W20" s="37"/>
      <c r="X20" s="37"/>
      <c r="Y20" s="37"/>
      <c r="Z20" s="37"/>
      <c r="AA20" s="37"/>
      <c r="AB20" s="37"/>
      <c r="AC20" s="37"/>
      <c r="AD20" s="37"/>
      <c r="AE20" s="37"/>
      <c r="AF20" s="37"/>
      <c r="AG20" s="37"/>
      <c r="AH20" s="37"/>
    </row>
    <row r="21" spans="1:34" s="20" customFormat="1" ht="15" customHeight="1" x14ac:dyDescent="0.25">
      <c r="A21" s="26" t="s">
        <v>288</v>
      </c>
      <c r="B21" s="37"/>
      <c r="C21" s="1"/>
      <c r="D21" s="1"/>
      <c r="E21" s="1"/>
      <c r="F21" s="1"/>
      <c r="G21" s="1"/>
      <c r="H21" s="1"/>
      <c r="I21" s="37"/>
      <c r="J21" s="47"/>
      <c r="K21" s="6"/>
      <c r="L21" s="37"/>
      <c r="M21" s="5"/>
      <c r="N21" s="37"/>
      <c r="O21" s="37"/>
      <c r="P21" s="37"/>
      <c r="Q21" s="37"/>
      <c r="R21" s="37"/>
      <c r="S21" s="37"/>
      <c r="T21" s="37"/>
      <c r="U21" s="37"/>
      <c r="V21" s="37"/>
      <c r="W21" s="37"/>
      <c r="X21" s="37"/>
      <c r="Y21" s="37"/>
      <c r="Z21" s="37"/>
      <c r="AA21" s="37"/>
      <c r="AB21" s="37"/>
      <c r="AC21" s="37"/>
      <c r="AD21" s="37"/>
      <c r="AE21" s="37"/>
      <c r="AF21" s="37"/>
      <c r="AG21" s="37"/>
      <c r="AH21" s="37"/>
    </row>
    <row r="22" spans="1:34" s="20" customFormat="1" ht="15" customHeight="1" x14ac:dyDescent="0.25">
      <c r="A22" s="25" t="s">
        <v>203</v>
      </c>
      <c r="B22" s="37"/>
      <c r="C22" s="1"/>
      <c r="D22" s="1"/>
      <c r="E22" s="1"/>
      <c r="F22" s="1"/>
      <c r="G22" s="1"/>
      <c r="H22" s="1"/>
      <c r="I22" s="37"/>
      <c r="J22" s="36"/>
      <c r="K22" s="6"/>
      <c r="L22" s="48"/>
      <c r="M22" s="5"/>
      <c r="N22" s="37"/>
      <c r="O22" s="37"/>
      <c r="P22" s="37"/>
      <c r="Q22" s="37"/>
      <c r="R22" s="37"/>
      <c r="S22" s="37"/>
      <c r="T22" s="37"/>
      <c r="U22" s="37"/>
      <c r="V22" s="37"/>
      <c r="W22" s="37"/>
      <c r="X22" s="37"/>
      <c r="Y22" s="37"/>
      <c r="Z22" s="37"/>
      <c r="AA22" s="37"/>
      <c r="AB22" s="37"/>
      <c r="AC22" s="37"/>
      <c r="AD22" s="37"/>
      <c r="AE22" s="37"/>
      <c r="AF22" s="37"/>
      <c r="AG22" s="37"/>
      <c r="AH22" s="37"/>
    </row>
    <row r="23" spans="1:34" s="20" customFormat="1" ht="15" customHeight="1" x14ac:dyDescent="0.25">
      <c r="A23" s="25" t="s">
        <v>204</v>
      </c>
      <c r="B23" s="37"/>
      <c r="C23" s="1"/>
      <c r="D23" s="1"/>
      <c r="E23" s="1"/>
      <c r="F23" s="1"/>
      <c r="G23" s="1"/>
      <c r="H23" s="1"/>
      <c r="I23" s="37"/>
      <c r="J23" s="36"/>
      <c r="K23" s="49"/>
      <c r="L23" s="48"/>
      <c r="M23" s="5"/>
      <c r="N23" s="37"/>
      <c r="O23" s="37"/>
      <c r="P23" s="37"/>
      <c r="Q23" s="37"/>
      <c r="R23" s="37"/>
      <c r="S23" s="37"/>
      <c r="T23" s="37"/>
      <c r="U23" s="37"/>
      <c r="V23" s="37"/>
      <c r="W23" s="37"/>
      <c r="X23" s="37"/>
      <c r="Y23" s="37"/>
      <c r="Z23" s="37"/>
      <c r="AA23" s="37"/>
      <c r="AB23" s="37"/>
      <c r="AC23" s="37"/>
      <c r="AD23" s="37"/>
      <c r="AE23" s="37"/>
      <c r="AF23" s="37"/>
      <c r="AG23" s="37"/>
      <c r="AH23" s="37"/>
    </row>
    <row r="24" spans="1:34" s="20" customFormat="1" ht="15" customHeight="1" x14ac:dyDescent="0.25">
      <c r="A24" s="27" t="s">
        <v>289</v>
      </c>
      <c r="B24" s="37"/>
      <c r="C24" s="1"/>
      <c r="D24" s="1"/>
      <c r="E24" s="1"/>
      <c r="F24" s="1"/>
      <c r="G24" s="1"/>
      <c r="H24" s="1"/>
      <c r="I24" s="37"/>
      <c r="J24" s="36"/>
      <c r="K24" s="37"/>
      <c r="L24" s="48"/>
      <c r="M24" s="5"/>
      <c r="N24" s="37"/>
      <c r="O24" s="37"/>
      <c r="P24" s="37"/>
      <c r="Q24" s="37"/>
      <c r="R24" s="37"/>
      <c r="S24" s="37"/>
      <c r="T24" s="37"/>
      <c r="U24" s="37"/>
      <c r="V24" s="37"/>
      <c r="W24" s="37"/>
      <c r="X24" s="37"/>
      <c r="Y24" s="37"/>
      <c r="Z24" s="37"/>
      <c r="AA24" s="37"/>
      <c r="AB24" s="37"/>
      <c r="AC24" s="37"/>
      <c r="AD24" s="37"/>
      <c r="AE24" s="37"/>
      <c r="AF24" s="37"/>
      <c r="AG24" s="37"/>
      <c r="AH24" s="36"/>
    </row>
    <row r="25" spans="1:34" s="20" customFormat="1" ht="15" customHeight="1" x14ac:dyDescent="0.25">
      <c r="A25" s="26" t="s">
        <v>290</v>
      </c>
      <c r="B25" s="37"/>
      <c r="C25" s="1"/>
      <c r="D25" s="1"/>
      <c r="E25" s="1"/>
      <c r="F25" s="1"/>
      <c r="G25" s="1"/>
      <c r="H25" s="1"/>
      <c r="I25" s="37"/>
      <c r="J25" s="36"/>
      <c r="K25" s="37"/>
      <c r="L25" s="48"/>
      <c r="M25" s="5"/>
      <c r="N25" s="37"/>
      <c r="O25" s="37"/>
      <c r="P25" s="37"/>
      <c r="Q25" s="37"/>
      <c r="R25" s="37"/>
      <c r="S25" s="37"/>
      <c r="T25" s="37"/>
      <c r="U25" s="37"/>
      <c r="V25" s="37"/>
      <c r="W25" s="37"/>
      <c r="X25" s="37"/>
      <c r="Y25" s="37"/>
      <c r="Z25" s="37"/>
      <c r="AA25" s="37"/>
      <c r="AB25" s="37"/>
      <c r="AC25" s="37"/>
      <c r="AD25" s="37"/>
      <c r="AE25" s="37"/>
      <c r="AF25" s="37"/>
      <c r="AG25" s="37"/>
      <c r="AH25" s="36"/>
    </row>
    <row r="26" spans="1:34" s="20" customFormat="1" ht="15" customHeight="1" x14ac:dyDescent="0.25">
      <c r="A26" s="25" t="s">
        <v>214</v>
      </c>
      <c r="B26" s="37"/>
      <c r="C26" s="1"/>
      <c r="D26" s="1"/>
      <c r="E26" s="1"/>
      <c r="F26" s="1"/>
      <c r="G26" s="1"/>
      <c r="H26" s="1"/>
      <c r="I26" s="37"/>
      <c r="J26" s="36"/>
      <c r="K26" s="37"/>
      <c r="L26" s="48"/>
      <c r="M26" s="5"/>
      <c r="N26" s="37"/>
      <c r="O26" s="37"/>
      <c r="P26" s="37"/>
      <c r="Q26" s="37"/>
      <c r="R26" s="37"/>
      <c r="S26" s="37"/>
      <c r="T26" s="37"/>
      <c r="U26" s="37"/>
      <c r="V26" s="37"/>
      <c r="W26" s="37"/>
      <c r="X26" s="37"/>
      <c r="Y26" s="37"/>
      <c r="Z26" s="37"/>
      <c r="AA26" s="37"/>
      <c r="AB26" s="37"/>
      <c r="AC26" s="37"/>
      <c r="AD26" s="37"/>
      <c r="AE26" s="37"/>
      <c r="AF26" s="37"/>
      <c r="AG26" s="37"/>
      <c r="AH26" s="36"/>
    </row>
    <row r="27" spans="1:34" s="20" customFormat="1" ht="15" customHeight="1" x14ac:dyDescent="0.25">
      <c r="A27" s="25" t="s">
        <v>208</v>
      </c>
      <c r="B27" s="37"/>
      <c r="C27" s="1"/>
      <c r="D27" s="1"/>
      <c r="E27" s="1"/>
      <c r="F27" s="1"/>
      <c r="G27" s="1"/>
      <c r="H27" s="1"/>
      <c r="I27" s="37"/>
      <c r="J27" s="36"/>
      <c r="K27" s="37"/>
      <c r="L27" s="48"/>
      <c r="M27" s="5"/>
      <c r="N27" s="37"/>
      <c r="O27" s="37"/>
      <c r="P27" s="37"/>
      <c r="Q27" s="37"/>
      <c r="R27" s="37"/>
      <c r="S27" s="37"/>
      <c r="T27" s="37"/>
      <c r="U27" s="37"/>
      <c r="V27" s="37"/>
      <c r="W27" s="37"/>
      <c r="X27" s="37"/>
      <c r="Y27" s="37"/>
      <c r="Z27" s="37"/>
      <c r="AA27" s="37"/>
      <c r="AB27" s="37"/>
      <c r="AC27" s="37"/>
      <c r="AD27" s="37"/>
      <c r="AE27" s="37"/>
      <c r="AF27" s="37"/>
      <c r="AG27" s="37"/>
      <c r="AH27" s="36"/>
    </row>
    <row r="28" spans="1:34" s="20" customFormat="1" ht="15" customHeight="1" x14ac:dyDescent="0.25">
      <c r="A28" s="25" t="s">
        <v>215</v>
      </c>
      <c r="B28" s="37"/>
      <c r="C28" s="1"/>
      <c r="D28" s="1"/>
      <c r="E28" s="1"/>
      <c r="F28" s="1"/>
      <c r="G28" s="1"/>
      <c r="H28" s="1"/>
      <c r="I28" s="37"/>
      <c r="J28" s="36"/>
      <c r="K28" s="37"/>
      <c r="L28" s="48"/>
      <c r="M28" s="37"/>
      <c r="N28" s="37"/>
      <c r="O28" s="37"/>
      <c r="P28" s="37"/>
      <c r="Q28" s="37"/>
      <c r="R28" s="37"/>
      <c r="S28" s="37"/>
      <c r="T28" s="37"/>
      <c r="U28" s="37"/>
      <c r="V28" s="37"/>
      <c r="W28" s="37"/>
      <c r="X28" s="37"/>
      <c r="Y28" s="37"/>
      <c r="Z28" s="37"/>
      <c r="AA28" s="37"/>
      <c r="AB28" s="37"/>
      <c r="AC28" s="37"/>
      <c r="AD28" s="37"/>
      <c r="AE28" s="37"/>
      <c r="AF28" s="37"/>
      <c r="AG28" s="37"/>
      <c r="AH28" s="36"/>
    </row>
    <row r="29" spans="1:34" s="20" customFormat="1" ht="15" customHeight="1" x14ac:dyDescent="0.25">
      <c r="A29" s="25" t="s">
        <v>210</v>
      </c>
      <c r="B29" s="37"/>
      <c r="C29" s="1"/>
      <c r="D29" s="1"/>
      <c r="E29" s="1"/>
      <c r="F29" s="1"/>
      <c r="G29" s="1"/>
      <c r="H29" s="1"/>
      <c r="I29" s="37"/>
      <c r="J29" s="36"/>
      <c r="K29" s="37"/>
      <c r="L29" s="48"/>
      <c r="M29" s="37"/>
      <c r="N29" s="37"/>
      <c r="O29" s="37"/>
      <c r="P29" s="37"/>
      <c r="Q29" s="37"/>
      <c r="R29" s="37"/>
      <c r="S29" s="37"/>
      <c r="T29" s="37"/>
      <c r="U29" s="37"/>
      <c r="V29" s="37"/>
      <c r="W29" s="37"/>
      <c r="X29" s="37"/>
      <c r="Y29" s="37"/>
      <c r="Z29" s="37"/>
      <c r="AA29" s="37"/>
      <c r="AB29" s="37"/>
      <c r="AC29" s="37"/>
      <c r="AD29" s="37"/>
      <c r="AE29" s="37"/>
      <c r="AF29" s="37"/>
      <c r="AG29" s="37"/>
      <c r="AH29" s="36"/>
    </row>
    <row r="30" spans="1:34" s="20" customFormat="1" ht="15" customHeight="1" x14ac:dyDescent="0.25">
      <c r="A30" s="25" t="s">
        <v>10</v>
      </c>
      <c r="B30" s="37"/>
      <c r="C30" s="1"/>
      <c r="D30" s="1"/>
      <c r="E30" s="1"/>
      <c r="F30" s="1"/>
      <c r="G30" s="1"/>
      <c r="H30" s="1"/>
      <c r="I30" s="37"/>
      <c r="J30" s="37"/>
      <c r="K30" s="37"/>
      <c r="L30" s="37"/>
      <c r="M30" s="37"/>
      <c r="N30" s="37"/>
      <c r="O30" s="37"/>
      <c r="P30" s="37"/>
      <c r="Q30" s="37"/>
      <c r="R30" s="37"/>
      <c r="S30" s="37"/>
      <c r="T30" s="37"/>
      <c r="U30" s="37"/>
      <c r="V30" s="37"/>
      <c r="W30" s="37"/>
      <c r="X30" s="37"/>
      <c r="Y30" s="37"/>
      <c r="Z30" s="37"/>
      <c r="AA30" s="37"/>
      <c r="AB30" s="36"/>
      <c r="AC30" s="37"/>
      <c r="AD30" s="36"/>
      <c r="AE30" s="37"/>
      <c r="AF30" s="37"/>
      <c r="AG30" s="37"/>
      <c r="AH30" s="36"/>
    </row>
    <row r="31" spans="1:34" s="20" customFormat="1" ht="15" customHeight="1" x14ac:dyDescent="0.25">
      <c r="A31" s="25" t="s">
        <v>22</v>
      </c>
      <c r="B31" s="37"/>
      <c r="C31" s="1"/>
      <c r="D31" s="1"/>
      <c r="E31" s="1"/>
      <c r="F31" s="1"/>
      <c r="G31" s="1"/>
      <c r="H31" s="1"/>
      <c r="I31" s="37"/>
      <c r="J31" s="37"/>
      <c r="K31" s="37"/>
      <c r="L31" s="37"/>
      <c r="M31" s="37"/>
      <c r="N31" s="5"/>
      <c r="O31" s="37"/>
      <c r="P31" s="37"/>
      <c r="Q31" s="37"/>
      <c r="R31" s="37"/>
      <c r="S31" s="37"/>
      <c r="T31" s="37"/>
      <c r="U31" s="37"/>
      <c r="V31" s="37"/>
      <c r="W31" s="37"/>
      <c r="X31" s="37"/>
      <c r="Y31" s="37"/>
      <c r="Z31" s="37"/>
      <c r="AA31" s="37"/>
      <c r="AB31" s="36"/>
      <c r="AC31" s="37"/>
      <c r="AD31" s="36"/>
      <c r="AE31" s="37"/>
      <c r="AF31" s="37"/>
      <c r="AG31" s="37"/>
      <c r="AH31" s="36"/>
    </row>
    <row r="32" spans="1:34" s="20" customFormat="1" ht="15" customHeight="1" x14ac:dyDescent="0.25">
      <c r="A32" s="24" t="s">
        <v>216</v>
      </c>
      <c r="B32" s="37"/>
      <c r="C32" s="1"/>
      <c r="D32" s="1"/>
      <c r="E32" s="1"/>
      <c r="F32" s="1"/>
      <c r="G32" s="1"/>
      <c r="H32" s="1"/>
      <c r="I32" s="37"/>
      <c r="J32" s="37"/>
      <c r="K32" s="37"/>
      <c r="L32" s="37"/>
      <c r="M32" s="37"/>
      <c r="N32" s="5"/>
      <c r="O32" s="37"/>
      <c r="P32" s="37"/>
      <c r="Q32" s="37"/>
      <c r="R32" s="37"/>
      <c r="S32" s="37"/>
      <c r="T32" s="37"/>
      <c r="U32" s="37"/>
      <c r="V32" s="37"/>
      <c r="W32" s="37"/>
      <c r="X32" s="37"/>
      <c r="Y32" s="37"/>
      <c r="Z32" s="37"/>
      <c r="AA32" s="37"/>
      <c r="AB32" s="36"/>
      <c r="AC32" s="37"/>
      <c r="AD32" s="36"/>
      <c r="AE32" s="37"/>
      <c r="AF32" s="37"/>
      <c r="AG32" s="37"/>
      <c r="AH32" s="36"/>
    </row>
    <row r="33" spans="1:34" s="20" customFormat="1" ht="15" customHeight="1" x14ac:dyDescent="0.25">
      <c r="A33" s="86" t="s">
        <v>291</v>
      </c>
      <c r="B33" s="37"/>
      <c r="C33" s="1"/>
      <c r="D33" s="1"/>
      <c r="E33" s="1"/>
      <c r="F33" s="1"/>
      <c r="G33" s="1"/>
      <c r="H33" s="1"/>
      <c r="I33" s="37"/>
      <c r="J33" s="37"/>
      <c r="K33" s="37"/>
      <c r="L33" s="37"/>
      <c r="M33" s="37"/>
      <c r="N33" s="37"/>
      <c r="O33" s="37"/>
      <c r="P33" s="37"/>
      <c r="Q33" s="37"/>
      <c r="R33" s="37"/>
      <c r="S33" s="37"/>
      <c r="T33" s="37"/>
      <c r="U33" s="37"/>
      <c r="V33" s="37"/>
      <c r="W33" s="37"/>
      <c r="X33" s="37"/>
      <c r="Y33" s="37"/>
      <c r="Z33" s="37"/>
      <c r="AA33" s="37"/>
      <c r="AB33" s="36"/>
      <c r="AC33" s="37"/>
      <c r="AD33" s="36"/>
      <c r="AE33" s="37"/>
      <c r="AF33" s="37"/>
      <c r="AG33" s="37"/>
      <c r="AH33" s="36"/>
    </row>
    <row r="34" spans="1:34" s="20" customFormat="1" ht="15" customHeight="1" x14ac:dyDescent="0.25">
      <c r="A34" s="24" t="s">
        <v>10</v>
      </c>
      <c r="B34" s="37"/>
      <c r="C34" s="1"/>
      <c r="D34" s="1"/>
      <c r="E34" s="1"/>
      <c r="F34" s="1"/>
      <c r="G34" s="1"/>
      <c r="H34" s="1"/>
      <c r="I34" s="37"/>
      <c r="J34" s="37"/>
      <c r="K34" s="37"/>
      <c r="L34" s="37"/>
      <c r="M34" s="37"/>
      <c r="N34" s="37"/>
      <c r="O34" s="37"/>
      <c r="P34" s="37"/>
      <c r="Q34" s="37"/>
      <c r="R34" s="37"/>
      <c r="S34" s="37"/>
      <c r="T34" s="37"/>
      <c r="U34" s="37"/>
      <c r="V34" s="37"/>
      <c r="W34" s="37"/>
      <c r="X34" s="37"/>
      <c r="Y34" s="37"/>
      <c r="Z34" s="37"/>
      <c r="AA34" s="37"/>
      <c r="AB34" s="36"/>
      <c r="AC34" s="37"/>
      <c r="AD34" s="36"/>
      <c r="AE34" s="37"/>
      <c r="AF34" s="37"/>
      <c r="AG34" s="37"/>
      <c r="AH34" s="36"/>
    </row>
    <row r="35" spans="1:34" s="20" customFormat="1" ht="15" customHeight="1" x14ac:dyDescent="0.25">
      <c r="A35" s="24" t="s">
        <v>22</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6"/>
      <c r="AC35" s="37"/>
      <c r="AD35" s="36"/>
      <c r="AE35" s="37"/>
      <c r="AF35" s="37"/>
      <c r="AG35" s="37"/>
      <c r="AH35" s="36"/>
    </row>
    <row r="36" spans="1:34" x14ac:dyDescent="0.25">
      <c r="A36" s="9" t="s">
        <v>217</v>
      </c>
      <c r="B36" s="9"/>
      <c r="C36" s="37"/>
      <c r="D36" s="37"/>
      <c r="E36" s="37"/>
      <c r="F36" s="37"/>
      <c r="G36" s="37"/>
      <c r="H36" s="37"/>
      <c r="I36" s="37"/>
      <c r="J36" s="37"/>
      <c r="K36" s="37"/>
      <c r="L36" s="37"/>
      <c r="M36" s="37"/>
      <c r="N36" s="37"/>
      <c r="O36" s="37"/>
      <c r="P36" s="37"/>
      <c r="Q36" s="36"/>
      <c r="R36" s="36"/>
      <c r="S36" s="36"/>
      <c r="T36" s="36"/>
      <c r="U36" s="36"/>
      <c r="V36" s="36"/>
      <c r="W36" s="36"/>
      <c r="X36" s="36"/>
      <c r="Y36" s="36"/>
      <c r="Z36" s="36"/>
      <c r="AA36" s="36"/>
      <c r="AB36" s="36"/>
      <c r="AC36" s="36"/>
      <c r="AD36" s="36"/>
      <c r="AE36" s="36"/>
      <c r="AF36" s="36"/>
      <c r="AG36" s="36"/>
      <c r="AH36" s="36"/>
    </row>
    <row r="37" spans="1:34" x14ac:dyDescent="0.25">
      <c r="A37" s="9" t="s">
        <v>218</v>
      </c>
      <c r="B37" s="9"/>
      <c r="C37" s="37"/>
      <c r="D37" s="37"/>
      <c r="E37" s="37"/>
      <c r="F37" s="37"/>
      <c r="G37" s="37"/>
      <c r="H37" s="37"/>
      <c r="I37" s="37"/>
      <c r="J37" s="37"/>
      <c r="K37" s="37"/>
      <c r="L37" s="37"/>
      <c r="M37" s="37"/>
      <c r="N37" s="37"/>
      <c r="O37" s="37"/>
      <c r="P37" s="37"/>
      <c r="Q37" s="36"/>
      <c r="R37" s="36"/>
      <c r="S37" s="36"/>
      <c r="T37" s="36"/>
      <c r="U37" s="36"/>
      <c r="V37" s="36"/>
      <c r="W37" s="36"/>
      <c r="X37" s="36"/>
      <c r="Y37" s="36"/>
      <c r="Z37" s="36"/>
      <c r="AA37" s="36"/>
      <c r="AB37" s="36"/>
      <c r="AC37" s="36"/>
      <c r="AD37" s="36"/>
      <c r="AE37" s="36"/>
      <c r="AF37" s="36"/>
      <c r="AG37" s="36"/>
      <c r="AH37" s="36"/>
    </row>
    <row r="38" spans="1:34" x14ac:dyDescent="0.25">
      <c r="A38" s="9">
        <f>SUMIF(D118:D122,"&gt;=50")</f>
        <v>200</v>
      </c>
      <c r="B38" s="9"/>
      <c r="C38" s="37"/>
      <c r="D38" s="37"/>
      <c r="E38" s="37"/>
      <c r="F38" s="37"/>
      <c r="G38" s="37"/>
      <c r="H38" s="37"/>
      <c r="I38" s="37"/>
      <c r="J38" s="37"/>
      <c r="K38" s="37"/>
      <c r="L38" s="37"/>
      <c r="M38" s="37"/>
      <c r="N38" s="37"/>
      <c r="O38" s="37"/>
      <c r="P38" s="37"/>
      <c r="Q38" s="36"/>
      <c r="R38" s="36"/>
      <c r="S38" s="36"/>
      <c r="T38" s="36"/>
      <c r="U38" s="36"/>
      <c r="V38" s="36"/>
      <c r="W38" s="36"/>
      <c r="X38" s="36"/>
      <c r="Y38" s="36"/>
      <c r="Z38" s="36"/>
      <c r="AA38" s="36"/>
      <c r="AB38" s="36"/>
      <c r="AC38" s="36"/>
      <c r="AD38" s="36"/>
      <c r="AE38" s="36"/>
      <c r="AF38" s="36"/>
      <c r="AG38" s="36"/>
      <c r="AH38" s="36"/>
    </row>
    <row r="39" spans="1:34" x14ac:dyDescent="0.25">
      <c r="A39" s="9" t="s">
        <v>219</v>
      </c>
      <c r="B39" s="9"/>
      <c r="C39" s="37"/>
      <c r="D39" s="37"/>
      <c r="E39" s="37"/>
      <c r="F39" s="37"/>
      <c r="G39" s="37"/>
      <c r="H39" s="37"/>
      <c r="I39" s="37"/>
      <c r="J39" s="37"/>
      <c r="K39" s="37"/>
      <c r="L39" s="37"/>
      <c r="M39" s="37"/>
      <c r="N39" s="37"/>
      <c r="O39" s="37"/>
      <c r="P39" s="37"/>
      <c r="Q39" s="36"/>
      <c r="R39" s="36"/>
      <c r="S39" s="36"/>
      <c r="T39" s="36"/>
      <c r="U39" s="36"/>
      <c r="V39" s="36"/>
      <c r="W39" s="36"/>
      <c r="X39" s="36"/>
      <c r="Y39" s="36"/>
      <c r="Z39" s="36"/>
      <c r="AA39" s="36"/>
      <c r="AB39" s="36"/>
      <c r="AC39" s="36"/>
      <c r="AD39" s="36"/>
      <c r="AE39" s="36"/>
      <c r="AF39" s="36"/>
      <c r="AG39" s="36"/>
      <c r="AH39" s="36"/>
    </row>
    <row r="40" spans="1:34" x14ac:dyDescent="0.25">
      <c r="A40" s="9" t="s">
        <v>220</v>
      </c>
      <c r="B40" s="9"/>
      <c r="C40" s="37"/>
      <c r="D40" s="37"/>
      <c r="E40" s="37"/>
      <c r="F40" s="37"/>
      <c r="G40" s="37"/>
      <c r="H40" s="37"/>
      <c r="I40" s="37"/>
      <c r="J40" s="37"/>
      <c r="K40" s="37"/>
      <c r="L40" s="37"/>
      <c r="M40" s="37"/>
      <c r="N40" s="37"/>
      <c r="O40" s="37"/>
      <c r="P40" s="37"/>
      <c r="Q40" s="36"/>
      <c r="R40" s="36"/>
      <c r="S40" s="36"/>
      <c r="T40" s="36"/>
      <c r="U40" s="36"/>
      <c r="V40" s="36"/>
      <c r="W40" s="36"/>
      <c r="X40" s="36"/>
      <c r="Y40" s="36"/>
      <c r="Z40" s="36"/>
      <c r="AA40" s="36"/>
      <c r="AB40" s="36"/>
      <c r="AC40" s="36"/>
      <c r="AD40" s="36"/>
      <c r="AE40" s="36"/>
      <c r="AF40" s="36"/>
      <c r="AG40" s="36"/>
      <c r="AH40" s="36"/>
    </row>
    <row r="41" spans="1:34" x14ac:dyDescent="0.25">
      <c r="A41" s="9" t="s">
        <v>221</v>
      </c>
      <c r="B41" s="9"/>
      <c r="C41" s="37"/>
      <c r="D41" s="37"/>
      <c r="E41" s="37"/>
      <c r="F41" s="37"/>
      <c r="G41" s="37"/>
      <c r="H41" s="37"/>
      <c r="I41" s="37"/>
      <c r="J41" s="37"/>
      <c r="K41" s="37"/>
      <c r="L41" s="37"/>
      <c r="M41" s="37"/>
      <c r="N41" s="37"/>
      <c r="O41" s="37"/>
      <c r="P41" s="37"/>
      <c r="Q41" s="36"/>
      <c r="R41" s="36"/>
      <c r="S41" s="36"/>
      <c r="T41" s="36"/>
      <c r="U41" s="36"/>
      <c r="V41" s="36"/>
      <c r="W41" s="36"/>
      <c r="X41" s="36"/>
      <c r="Y41" s="36"/>
      <c r="Z41" s="36"/>
      <c r="AA41" s="36"/>
      <c r="AB41" s="36"/>
      <c r="AC41" s="36"/>
      <c r="AD41" s="36"/>
      <c r="AE41" s="36"/>
      <c r="AF41" s="36"/>
      <c r="AG41" s="36"/>
      <c r="AH41" s="36"/>
    </row>
    <row r="42" spans="1:34" x14ac:dyDescent="0.25">
      <c r="A42" s="9" t="s">
        <v>222</v>
      </c>
      <c r="B42" s="9"/>
      <c r="C42" s="37"/>
      <c r="D42" s="37"/>
      <c r="E42" s="37"/>
      <c r="F42" s="37"/>
      <c r="G42" s="37"/>
      <c r="H42" s="37"/>
      <c r="I42" s="37"/>
      <c r="J42" s="37"/>
      <c r="K42" s="37"/>
      <c r="L42" s="37"/>
      <c r="M42" s="37"/>
      <c r="N42" s="37"/>
      <c r="O42" s="37"/>
      <c r="P42" s="37"/>
      <c r="Q42" s="36"/>
      <c r="R42" s="36"/>
      <c r="S42" s="36"/>
      <c r="T42" s="36"/>
      <c r="U42" s="36"/>
      <c r="V42" s="36"/>
      <c r="W42" s="36"/>
      <c r="X42" s="36"/>
      <c r="Y42" s="36"/>
      <c r="Z42" s="36"/>
      <c r="AA42" s="36"/>
      <c r="AB42" s="36"/>
      <c r="AC42" s="36"/>
      <c r="AD42" s="36"/>
      <c r="AE42" s="36"/>
      <c r="AF42" s="36"/>
      <c r="AG42" s="36"/>
      <c r="AH42" s="36"/>
    </row>
    <row r="43" spans="1:34" x14ac:dyDescent="0.25">
      <c r="A43" s="9" t="s">
        <v>23</v>
      </c>
      <c r="B43" s="9"/>
      <c r="C43" s="37"/>
      <c r="D43" s="37"/>
      <c r="E43" s="37"/>
      <c r="F43" s="37"/>
      <c r="G43" s="37"/>
      <c r="H43" s="37"/>
      <c r="I43" s="37"/>
      <c r="J43" s="37"/>
      <c r="K43" s="37"/>
      <c r="L43" s="37"/>
      <c r="M43" s="37"/>
      <c r="N43" s="37"/>
      <c r="O43" s="37"/>
      <c r="P43" s="37"/>
      <c r="Q43" s="36"/>
      <c r="R43" s="36"/>
      <c r="S43" s="36"/>
      <c r="T43" s="36"/>
      <c r="U43" s="36"/>
      <c r="V43" s="36"/>
      <c r="W43" s="36"/>
      <c r="X43" s="36"/>
      <c r="Y43" s="36"/>
      <c r="Z43" s="36"/>
      <c r="AA43" s="36"/>
      <c r="AB43" s="36"/>
      <c r="AC43" s="36"/>
      <c r="AD43" s="36"/>
      <c r="AE43" s="36"/>
      <c r="AF43" s="36"/>
      <c r="AG43" s="36"/>
      <c r="AH43" s="36"/>
    </row>
    <row r="44" spans="1:34" x14ac:dyDescent="0.25">
      <c r="A44" s="9" t="s">
        <v>95</v>
      </c>
      <c r="B44" s="9"/>
      <c r="C44" s="37"/>
      <c r="D44" s="37"/>
      <c r="E44" s="37"/>
      <c r="F44" s="37"/>
      <c r="G44" s="37"/>
      <c r="H44" s="37"/>
      <c r="I44" s="37"/>
      <c r="J44" s="37"/>
      <c r="K44" s="37"/>
      <c r="L44" s="37"/>
      <c r="M44" s="37"/>
      <c r="N44" s="37"/>
      <c r="O44" s="37"/>
      <c r="P44" s="37"/>
      <c r="Q44" s="36"/>
      <c r="R44" s="36"/>
      <c r="S44" s="36"/>
      <c r="T44" s="36"/>
      <c r="U44" s="36"/>
      <c r="V44" s="36"/>
      <c r="W44" s="36"/>
      <c r="X44" s="36"/>
      <c r="Y44" s="36"/>
      <c r="Z44" s="36"/>
      <c r="AA44" s="36"/>
      <c r="AB44" s="36"/>
      <c r="AC44" s="36"/>
      <c r="AD44" s="36"/>
      <c r="AE44" s="36"/>
      <c r="AF44" s="36"/>
      <c r="AG44" s="36"/>
      <c r="AH44" s="36"/>
    </row>
    <row r="45" spans="1:34" x14ac:dyDescent="0.25">
      <c r="A45" s="9" t="s">
        <v>223</v>
      </c>
      <c r="B45" s="9"/>
      <c r="C45" s="37"/>
      <c r="D45" s="37"/>
      <c r="E45" s="37"/>
      <c r="F45" s="37"/>
      <c r="G45" s="37"/>
      <c r="H45" s="37"/>
      <c r="I45" s="37"/>
      <c r="J45" s="37"/>
      <c r="K45" s="37"/>
      <c r="L45" s="37"/>
      <c r="M45" s="37"/>
      <c r="N45" s="37"/>
      <c r="O45" s="37"/>
      <c r="P45" s="37"/>
      <c r="Q45" s="36"/>
      <c r="R45" s="36"/>
      <c r="S45" s="36"/>
      <c r="T45" s="36"/>
      <c r="U45" s="36"/>
      <c r="V45" s="36"/>
      <c r="W45" s="36"/>
      <c r="X45" s="36"/>
      <c r="Y45" s="36"/>
      <c r="Z45" s="36"/>
      <c r="AA45" s="36"/>
      <c r="AB45" s="36"/>
      <c r="AC45" s="36"/>
      <c r="AD45" s="36"/>
      <c r="AE45" s="36"/>
      <c r="AF45" s="36"/>
      <c r="AG45" s="36"/>
      <c r="AH45" s="36"/>
    </row>
    <row r="46" spans="1:34" x14ac:dyDescent="0.25">
      <c r="A46" s="9" t="s">
        <v>224</v>
      </c>
      <c r="B46" s="9"/>
      <c r="C46" s="37"/>
      <c r="D46" s="37"/>
      <c r="E46" s="37"/>
      <c r="F46" s="37"/>
      <c r="G46" s="37"/>
      <c r="H46" s="37"/>
      <c r="I46" s="37"/>
      <c r="J46" s="37"/>
      <c r="K46" s="37"/>
      <c r="L46" s="37"/>
      <c r="M46" s="37"/>
      <c r="N46" s="37"/>
      <c r="O46" s="37"/>
      <c r="P46" s="37"/>
      <c r="Q46" s="36"/>
      <c r="R46" s="36"/>
      <c r="S46" s="36"/>
      <c r="T46" s="36"/>
      <c r="U46" s="36"/>
      <c r="V46" s="36"/>
      <c r="W46" s="36"/>
      <c r="X46" s="36"/>
      <c r="Y46" s="36"/>
      <c r="Z46" s="36"/>
      <c r="AA46" s="36"/>
      <c r="AB46" s="36"/>
      <c r="AC46" s="36"/>
      <c r="AD46" s="36"/>
      <c r="AE46" s="36"/>
      <c r="AF46" s="36"/>
      <c r="AG46" s="36"/>
      <c r="AH46" s="36"/>
    </row>
    <row r="47" spans="1:34" x14ac:dyDescent="0.25">
      <c r="A47" s="9" t="s">
        <v>225</v>
      </c>
      <c r="B47" s="9"/>
      <c r="C47" s="37"/>
      <c r="D47" s="37"/>
      <c r="E47" s="37"/>
      <c r="F47" s="37"/>
      <c r="G47" s="37"/>
      <c r="H47" s="37"/>
      <c r="I47" s="37"/>
      <c r="J47" s="37"/>
      <c r="K47" s="37"/>
      <c r="L47" s="37"/>
      <c r="M47" s="37"/>
      <c r="N47" s="37"/>
      <c r="O47" s="37"/>
      <c r="P47" s="37"/>
      <c r="Q47" s="36"/>
      <c r="R47" s="36"/>
      <c r="S47" s="36"/>
      <c r="T47" s="36"/>
      <c r="U47" s="36"/>
      <c r="V47" s="36"/>
      <c r="W47" s="36"/>
      <c r="X47" s="36"/>
      <c r="Y47" s="36"/>
      <c r="Z47" s="36"/>
      <c r="AA47" s="36"/>
      <c r="AB47" s="36"/>
      <c r="AC47" s="36"/>
      <c r="AD47" s="36"/>
      <c r="AE47" s="36"/>
      <c r="AF47" s="36"/>
      <c r="AG47" s="36"/>
      <c r="AH47" s="36"/>
    </row>
    <row r="48" spans="1:34" x14ac:dyDescent="0.25">
      <c r="A48" s="9" t="s">
        <v>226</v>
      </c>
      <c r="B48" s="9"/>
      <c r="C48" s="37"/>
      <c r="D48" s="37"/>
      <c r="E48" s="37"/>
      <c r="F48" s="37"/>
      <c r="G48" s="37"/>
      <c r="H48" s="37"/>
      <c r="I48" s="37"/>
      <c r="J48" s="37"/>
      <c r="K48" s="37"/>
      <c r="L48" s="37"/>
      <c r="M48" s="37"/>
      <c r="N48" s="37"/>
      <c r="O48" s="37"/>
      <c r="P48" s="37"/>
      <c r="Q48" s="36"/>
      <c r="R48" s="36"/>
      <c r="S48" s="36"/>
      <c r="T48" s="36"/>
      <c r="U48" s="36"/>
      <c r="V48" s="36"/>
      <c r="W48" s="36"/>
      <c r="X48" s="36"/>
      <c r="Y48" s="36"/>
      <c r="Z48" s="36"/>
      <c r="AA48" s="36"/>
      <c r="AB48" s="36"/>
      <c r="AC48" s="36"/>
      <c r="AD48" s="36"/>
      <c r="AE48" s="36"/>
      <c r="AF48" s="36"/>
      <c r="AG48" s="36"/>
      <c r="AH48" s="36"/>
    </row>
    <row r="49" spans="1:34" x14ac:dyDescent="0.25">
      <c r="A49" s="9" t="s">
        <v>227</v>
      </c>
      <c r="B49" s="9"/>
      <c r="C49" s="7" t="s">
        <v>53</v>
      </c>
      <c r="D49" s="8" t="s">
        <v>69</v>
      </c>
      <c r="E49" s="38"/>
      <c r="F49" s="7" t="s">
        <v>53</v>
      </c>
      <c r="G49" s="7" t="s">
        <v>233</v>
      </c>
      <c r="H49" s="8" t="s">
        <v>69</v>
      </c>
      <c r="I49" s="37"/>
      <c r="J49" s="37"/>
      <c r="K49" s="37"/>
      <c r="L49" s="37"/>
      <c r="M49" s="37"/>
      <c r="N49" s="37"/>
      <c r="O49" s="37"/>
      <c r="P49" s="37"/>
      <c r="Q49" s="36"/>
      <c r="R49" s="36"/>
      <c r="S49" s="36"/>
      <c r="T49" s="36"/>
      <c r="U49" s="36"/>
      <c r="V49" s="36"/>
      <c r="W49" s="36"/>
      <c r="X49" s="36"/>
      <c r="Y49" s="36"/>
      <c r="Z49" s="36"/>
      <c r="AA49" s="36"/>
      <c r="AB49" s="36"/>
      <c r="AC49" s="36"/>
      <c r="AD49" s="36"/>
      <c r="AE49" s="36"/>
      <c r="AF49" s="36"/>
      <c r="AG49" s="36"/>
      <c r="AH49" s="36"/>
    </row>
    <row r="50" spans="1:34" x14ac:dyDescent="0.25">
      <c r="A50" s="9" t="s">
        <v>228</v>
      </c>
      <c r="B50" s="9"/>
      <c r="C50" s="39" t="s">
        <v>54</v>
      </c>
      <c r="D50" s="40">
        <v>50</v>
      </c>
      <c r="E50" s="38"/>
      <c r="F50" s="39" t="s">
        <v>54</v>
      </c>
      <c r="G50" s="39" t="s">
        <v>234</v>
      </c>
      <c r="H50" s="40">
        <v>50</v>
      </c>
      <c r="I50" s="37"/>
      <c r="J50" s="37"/>
      <c r="K50" s="37"/>
      <c r="L50" s="37"/>
      <c r="M50" s="37"/>
      <c r="N50" s="37"/>
      <c r="O50" s="37"/>
      <c r="P50" s="37"/>
      <c r="Q50" s="36"/>
      <c r="R50" s="36"/>
      <c r="S50" s="36"/>
      <c r="T50" s="36"/>
      <c r="U50" s="36"/>
      <c r="V50" s="36"/>
      <c r="W50" s="36"/>
      <c r="X50" s="36"/>
      <c r="Y50" s="36"/>
      <c r="Z50" s="36"/>
      <c r="AA50" s="36"/>
      <c r="AB50" s="36"/>
      <c r="AC50" s="36"/>
      <c r="AD50" s="36"/>
      <c r="AE50" s="36"/>
      <c r="AF50" s="36"/>
      <c r="AG50" s="36"/>
      <c r="AH50" s="36"/>
    </row>
    <row r="51" spans="1:34" x14ac:dyDescent="0.25">
      <c r="A51" s="9" t="s">
        <v>229</v>
      </c>
      <c r="B51" s="9"/>
      <c r="C51" s="39" t="s">
        <v>55</v>
      </c>
      <c r="D51" s="40">
        <v>20</v>
      </c>
      <c r="E51" s="38"/>
      <c r="F51" s="39" t="s">
        <v>55</v>
      </c>
      <c r="G51" s="39" t="s">
        <v>235</v>
      </c>
      <c r="H51" s="40">
        <v>20</v>
      </c>
      <c r="I51" s="37"/>
      <c r="J51" s="37"/>
      <c r="K51" s="37"/>
      <c r="L51" s="37"/>
      <c r="M51" s="37"/>
      <c r="N51" s="37"/>
      <c r="O51" s="37"/>
      <c r="P51" s="37"/>
      <c r="Q51" s="36"/>
      <c r="R51" s="36"/>
      <c r="S51" s="36"/>
      <c r="T51" s="36"/>
      <c r="U51" s="36"/>
      <c r="V51" s="36"/>
      <c r="W51" s="36"/>
      <c r="X51" s="36"/>
      <c r="Y51" s="36"/>
      <c r="Z51" s="36"/>
      <c r="AA51" s="36"/>
      <c r="AB51" s="36"/>
      <c r="AC51" s="36"/>
      <c r="AD51" s="36"/>
      <c r="AE51" s="36"/>
      <c r="AF51" s="36"/>
      <c r="AG51" s="36"/>
      <c r="AH51" s="36"/>
    </row>
    <row r="52" spans="1:34" x14ac:dyDescent="0.25">
      <c r="A52" s="9" t="s">
        <v>230</v>
      </c>
      <c r="B52" s="9"/>
      <c r="C52" s="39" t="s">
        <v>56</v>
      </c>
      <c r="D52" s="40">
        <v>60</v>
      </c>
      <c r="E52" s="38"/>
      <c r="F52" s="39" t="s">
        <v>56</v>
      </c>
      <c r="G52" s="39" t="s">
        <v>236</v>
      </c>
      <c r="H52" s="40">
        <v>60</v>
      </c>
      <c r="I52" s="37"/>
      <c r="J52" s="37"/>
      <c r="K52" s="37"/>
      <c r="L52" s="37"/>
      <c r="M52" s="37"/>
      <c r="N52" s="37"/>
      <c r="O52" s="37"/>
      <c r="P52" s="37"/>
      <c r="Q52" s="36"/>
      <c r="R52" s="36"/>
      <c r="S52" s="36"/>
      <c r="T52" s="36"/>
      <c r="U52" s="36"/>
      <c r="V52" s="36"/>
      <c r="W52" s="36"/>
      <c r="X52" s="36"/>
      <c r="Y52" s="36"/>
      <c r="Z52" s="36"/>
      <c r="AA52" s="36"/>
      <c r="AB52" s="36"/>
      <c r="AC52" s="36"/>
      <c r="AD52" s="36"/>
      <c r="AE52" s="36"/>
      <c r="AF52" s="36"/>
      <c r="AG52" s="36"/>
      <c r="AH52" s="36"/>
    </row>
    <row r="53" spans="1:34" x14ac:dyDescent="0.25">
      <c r="A53" s="9" t="s">
        <v>28</v>
      </c>
      <c r="B53" s="9"/>
      <c r="C53" s="39" t="s">
        <v>57</v>
      </c>
      <c r="D53" s="40">
        <v>40</v>
      </c>
      <c r="E53" s="38"/>
      <c r="F53" s="39" t="s">
        <v>57</v>
      </c>
      <c r="G53" s="39" t="s">
        <v>237</v>
      </c>
      <c r="H53" s="40">
        <v>40</v>
      </c>
      <c r="I53" s="37"/>
      <c r="J53" s="37"/>
      <c r="K53" s="37"/>
      <c r="L53" s="37"/>
      <c r="M53" s="37"/>
      <c r="N53" s="37"/>
      <c r="O53" s="37"/>
      <c r="P53" s="37"/>
      <c r="Q53" s="36"/>
      <c r="R53" s="36"/>
      <c r="S53" s="36"/>
      <c r="T53" s="36"/>
      <c r="U53" s="36"/>
      <c r="V53" s="36"/>
      <c r="W53" s="36"/>
      <c r="X53" s="36"/>
      <c r="Y53" s="36"/>
      <c r="Z53" s="36"/>
      <c r="AA53" s="36"/>
      <c r="AB53" s="36"/>
      <c r="AC53" s="36"/>
      <c r="AD53" s="36"/>
      <c r="AE53" s="36"/>
      <c r="AF53" s="36"/>
      <c r="AG53" s="36"/>
      <c r="AH53" s="36"/>
    </row>
    <row r="54" spans="1:34" x14ac:dyDescent="0.25">
      <c r="A54" s="9" t="s">
        <v>52</v>
      </c>
      <c r="B54" s="9"/>
      <c r="C54" s="39" t="s">
        <v>54</v>
      </c>
      <c r="D54" s="40">
        <v>50</v>
      </c>
      <c r="E54" s="38"/>
      <c r="F54" s="39" t="s">
        <v>54</v>
      </c>
      <c r="G54" s="39" t="s">
        <v>238</v>
      </c>
      <c r="H54" s="40">
        <v>50</v>
      </c>
      <c r="I54" s="37"/>
      <c r="J54" s="37"/>
      <c r="K54" s="37"/>
      <c r="L54" s="37"/>
      <c r="M54" s="37"/>
      <c r="N54" s="37"/>
      <c r="O54" s="37"/>
      <c r="P54" s="37"/>
      <c r="Q54" s="36"/>
      <c r="R54" s="36"/>
      <c r="S54" s="36"/>
      <c r="T54" s="36"/>
      <c r="U54" s="36"/>
      <c r="V54" s="36"/>
      <c r="W54" s="36"/>
      <c r="X54" s="36"/>
      <c r="Y54" s="36"/>
      <c r="Z54" s="36"/>
      <c r="AA54" s="36"/>
      <c r="AB54" s="36"/>
      <c r="AC54" s="36"/>
      <c r="AD54" s="36"/>
      <c r="AE54" s="36"/>
      <c r="AF54" s="36"/>
      <c r="AG54" s="36"/>
      <c r="AH54" s="36"/>
    </row>
    <row r="55" spans="1:34" x14ac:dyDescent="0.25">
      <c r="A55" s="9" t="s">
        <v>22</v>
      </c>
      <c r="B55" s="9"/>
      <c r="C55" s="39" t="s">
        <v>55</v>
      </c>
      <c r="D55" s="40">
        <v>20</v>
      </c>
      <c r="E55" s="38"/>
      <c r="F55" s="39" t="s">
        <v>55</v>
      </c>
      <c r="G55" s="39" t="s">
        <v>239</v>
      </c>
      <c r="H55" s="40">
        <v>20</v>
      </c>
      <c r="I55" s="37"/>
      <c r="J55" s="37"/>
      <c r="K55" s="37"/>
      <c r="L55" s="37"/>
      <c r="M55" s="37"/>
      <c r="N55" s="37"/>
      <c r="O55" s="37"/>
      <c r="P55" s="37"/>
      <c r="Q55" s="36"/>
      <c r="R55" s="36"/>
      <c r="S55" s="36"/>
      <c r="T55" s="36"/>
      <c r="U55" s="36"/>
      <c r="V55" s="36"/>
      <c r="W55" s="36"/>
      <c r="X55" s="36"/>
      <c r="Y55" s="36"/>
      <c r="Z55" s="36"/>
      <c r="AA55" s="36"/>
      <c r="AB55" s="36"/>
      <c r="AC55" s="36"/>
      <c r="AD55" s="36"/>
      <c r="AE55" s="36"/>
      <c r="AF55" s="36"/>
      <c r="AG55" s="36"/>
      <c r="AH55" s="36"/>
    </row>
    <row r="56" spans="1:34" x14ac:dyDescent="0.25">
      <c r="B56" s="9"/>
      <c r="C56" s="39" t="s">
        <v>56</v>
      </c>
      <c r="D56" s="40">
        <v>60</v>
      </c>
      <c r="E56" s="38"/>
      <c r="F56" s="39" t="s">
        <v>56</v>
      </c>
      <c r="G56" s="39" t="s">
        <v>240</v>
      </c>
      <c r="H56" s="40">
        <v>60</v>
      </c>
      <c r="I56" s="37"/>
      <c r="J56" s="37"/>
      <c r="K56" s="37"/>
      <c r="L56" s="37"/>
      <c r="M56" s="37"/>
      <c r="N56" s="37"/>
      <c r="O56" s="37"/>
      <c r="P56" s="37"/>
      <c r="Q56" s="36"/>
      <c r="R56" s="36"/>
      <c r="S56" s="36"/>
      <c r="T56" s="36"/>
      <c r="U56" s="36"/>
      <c r="V56" s="36"/>
      <c r="W56" s="36"/>
      <c r="X56" s="36"/>
      <c r="Y56" s="36"/>
      <c r="Z56" s="36"/>
      <c r="AA56" s="36"/>
      <c r="AB56" s="36"/>
      <c r="AC56" s="36"/>
      <c r="AD56" s="36"/>
      <c r="AE56" s="36"/>
      <c r="AF56" s="36"/>
      <c r="AG56" s="36"/>
      <c r="AH56" s="36"/>
    </row>
    <row r="57" spans="1:34" x14ac:dyDescent="0.25">
      <c r="B57" s="9"/>
      <c r="C57" s="39" t="s">
        <v>57</v>
      </c>
      <c r="D57" s="40">
        <v>40</v>
      </c>
      <c r="E57" s="38"/>
      <c r="F57" s="39" t="s">
        <v>57</v>
      </c>
      <c r="G57" s="39" t="s">
        <v>241</v>
      </c>
      <c r="H57" s="40">
        <v>40</v>
      </c>
      <c r="I57" s="37"/>
      <c r="J57" s="37"/>
      <c r="K57" s="37"/>
      <c r="L57" s="37"/>
      <c r="M57" s="37"/>
      <c r="N57" s="37"/>
      <c r="O57" s="37"/>
      <c r="P57" s="37"/>
      <c r="Q57" s="36"/>
      <c r="R57" s="36"/>
      <c r="S57" s="36"/>
      <c r="T57" s="36"/>
      <c r="U57" s="36"/>
      <c r="V57" s="36"/>
      <c r="W57" s="36"/>
      <c r="X57" s="36"/>
      <c r="Y57" s="36"/>
      <c r="Z57" s="36"/>
      <c r="AA57" s="36"/>
      <c r="AB57" s="36"/>
      <c r="AC57" s="36"/>
      <c r="AD57" s="36"/>
      <c r="AE57" s="36"/>
      <c r="AF57" s="36"/>
      <c r="AG57" s="36"/>
      <c r="AH57" s="36"/>
    </row>
    <row r="58" spans="1:34" x14ac:dyDescent="0.25">
      <c r="B58" s="9"/>
      <c r="C58" s="39" t="s">
        <v>54</v>
      </c>
      <c r="D58" s="40">
        <v>50</v>
      </c>
      <c r="E58" s="38"/>
      <c r="F58" s="39" t="s">
        <v>54</v>
      </c>
      <c r="G58" s="39" t="s">
        <v>238</v>
      </c>
      <c r="H58" s="40">
        <v>50</v>
      </c>
      <c r="I58" s="37"/>
      <c r="J58" s="37"/>
      <c r="K58" s="37"/>
      <c r="L58" s="37"/>
      <c r="M58" s="37"/>
      <c r="N58" s="37"/>
      <c r="O58" s="37"/>
      <c r="P58" s="37"/>
      <c r="Q58" s="36"/>
      <c r="R58" s="36"/>
      <c r="S58" s="36"/>
      <c r="T58" s="36"/>
      <c r="U58" s="36"/>
      <c r="V58" s="36"/>
      <c r="W58" s="36"/>
      <c r="X58" s="36"/>
      <c r="Y58" s="36"/>
      <c r="Z58" s="36"/>
      <c r="AA58" s="36"/>
      <c r="AB58" s="36"/>
      <c r="AC58" s="36"/>
      <c r="AD58" s="36"/>
      <c r="AE58" s="36"/>
      <c r="AF58" s="36"/>
      <c r="AG58" s="36"/>
      <c r="AH58" s="36"/>
    </row>
    <row r="59" spans="1:34" x14ac:dyDescent="0.25">
      <c r="B59" s="9"/>
      <c r="C59" s="39" t="s">
        <v>55</v>
      </c>
      <c r="D59" s="40">
        <v>20</v>
      </c>
      <c r="E59" s="38"/>
      <c r="F59" s="39" t="s">
        <v>55</v>
      </c>
      <c r="G59" s="39" t="s">
        <v>239</v>
      </c>
      <c r="H59" s="40">
        <v>20</v>
      </c>
      <c r="I59" s="37"/>
      <c r="J59" s="37"/>
      <c r="K59" s="37"/>
      <c r="L59" s="37"/>
      <c r="M59" s="37"/>
      <c r="N59" s="37"/>
      <c r="O59" s="37"/>
      <c r="P59" s="37"/>
      <c r="Q59" s="36"/>
      <c r="R59" s="36"/>
      <c r="S59" s="36"/>
      <c r="T59" s="36"/>
      <c r="U59" s="36"/>
      <c r="V59" s="36"/>
      <c r="W59" s="36"/>
      <c r="X59" s="36"/>
      <c r="Y59" s="36"/>
      <c r="Z59" s="36"/>
      <c r="AA59" s="36"/>
      <c r="AB59" s="36"/>
      <c r="AC59" s="36"/>
      <c r="AD59" s="36"/>
      <c r="AE59" s="36"/>
      <c r="AF59" s="36"/>
      <c r="AG59" s="36"/>
      <c r="AH59" s="36"/>
    </row>
    <row r="60" spans="1:34" x14ac:dyDescent="0.25">
      <c r="B60" s="9"/>
      <c r="C60" s="39" t="s">
        <v>56</v>
      </c>
      <c r="D60" s="40">
        <v>60</v>
      </c>
      <c r="E60" s="38"/>
      <c r="F60" s="39" t="s">
        <v>56</v>
      </c>
      <c r="G60" s="39" t="s">
        <v>236</v>
      </c>
      <c r="H60" s="40">
        <v>60</v>
      </c>
      <c r="I60" s="37"/>
      <c r="J60" s="37"/>
      <c r="K60" s="37"/>
      <c r="L60" s="37"/>
      <c r="M60" s="37"/>
      <c r="N60" s="37"/>
      <c r="O60" s="37"/>
      <c r="P60" s="37"/>
      <c r="Q60" s="36"/>
      <c r="R60" s="36"/>
      <c r="S60" s="36"/>
      <c r="T60" s="36"/>
      <c r="U60" s="36"/>
      <c r="V60" s="36"/>
      <c r="W60" s="36"/>
      <c r="X60" s="36"/>
      <c r="Y60" s="36"/>
      <c r="Z60" s="36"/>
      <c r="AA60" s="36"/>
      <c r="AB60" s="36"/>
      <c r="AC60" s="36"/>
      <c r="AD60" s="36"/>
      <c r="AE60" s="36"/>
      <c r="AF60" s="36"/>
      <c r="AG60" s="36"/>
      <c r="AH60" s="36"/>
    </row>
    <row r="61" spans="1:34" x14ac:dyDescent="0.25">
      <c r="B61" s="9"/>
      <c r="C61" s="39" t="s">
        <v>57</v>
      </c>
      <c r="D61" s="40">
        <v>40</v>
      </c>
      <c r="E61" s="38"/>
      <c r="F61" s="39" t="s">
        <v>57</v>
      </c>
      <c r="G61" s="39" t="s">
        <v>241</v>
      </c>
      <c r="H61" s="40">
        <v>40</v>
      </c>
      <c r="I61" s="37"/>
      <c r="J61" s="37"/>
      <c r="K61" s="37"/>
      <c r="L61" s="37"/>
      <c r="M61" s="37"/>
      <c r="N61" s="37"/>
      <c r="O61" s="37"/>
      <c r="P61" s="37"/>
      <c r="Q61" s="36"/>
      <c r="R61" s="36"/>
      <c r="S61" s="36"/>
      <c r="T61" s="36"/>
      <c r="U61" s="36"/>
      <c r="V61" s="36"/>
      <c r="W61" s="36"/>
      <c r="X61" s="36"/>
      <c r="Y61" s="36"/>
      <c r="Z61" s="36"/>
      <c r="AA61" s="36"/>
      <c r="AB61" s="36"/>
      <c r="AC61" s="36"/>
      <c r="AD61" s="36"/>
      <c r="AE61" s="36"/>
      <c r="AF61" s="36"/>
      <c r="AG61" s="36"/>
      <c r="AH61" s="36"/>
    </row>
    <row r="62" spans="1:34" x14ac:dyDescent="0.25">
      <c r="B62" s="9"/>
      <c r="C62" s="21"/>
      <c r="D62" s="21"/>
      <c r="E62" s="21"/>
      <c r="F62" s="21"/>
      <c r="G62" s="21"/>
      <c r="H62" s="21"/>
      <c r="I62" s="37"/>
      <c r="J62" s="37"/>
      <c r="K62" s="37"/>
      <c r="L62" s="37"/>
      <c r="M62" s="37"/>
      <c r="N62" s="37"/>
      <c r="O62" s="37"/>
      <c r="P62" s="37"/>
      <c r="Q62" s="36"/>
      <c r="R62" s="36"/>
      <c r="S62" s="36"/>
      <c r="T62" s="36"/>
      <c r="U62" s="36"/>
      <c r="V62" s="36"/>
      <c r="W62" s="36"/>
      <c r="X62" s="36"/>
      <c r="Y62" s="36"/>
      <c r="Z62" s="36"/>
      <c r="AA62" s="36"/>
      <c r="AB62" s="36"/>
      <c r="AC62" s="36"/>
      <c r="AD62" s="36"/>
      <c r="AE62" s="36"/>
      <c r="AF62" s="36"/>
      <c r="AG62" s="36"/>
      <c r="AH62" s="36"/>
    </row>
    <row r="63" spans="1:34" ht="15.75" thickBot="1" x14ac:dyDescent="0.3">
      <c r="B63" s="9"/>
      <c r="C63" s="37" t="s">
        <v>53</v>
      </c>
      <c r="D63" s="23" t="s">
        <v>232</v>
      </c>
      <c r="E63" s="38"/>
      <c r="F63" s="37" t="s">
        <v>53</v>
      </c>
      <c r="G63" s="37" t="s">
        <v>233</v>
      </c>
      <c r="H63" s="23" t="s">
        <v>244</v>
      </c>
      <c r="I63" s="37"/>
      <c r="J63" s="37"/>
      <c r="K63" s="37"/>
      <c r="L63" s="37"/>
      <c r="M63" s="37"/>
      <c r="N63" s="37"/>
      <c r="O63" s="37"/>
      <c r="P63" s="37"/>
      <c r="Q63" s="36"/>
      <c r="R63" s="36"/>
      <c r="S63" s="36"/>
      <c r="T63" s="36"/>
      <c r="U63" s="36"/>
      <c r="V63" s="36"/>
      <c r="W63" s="36"/>
      <c r="X63" s="36"/>
      <c r="Y63" s="36"/>
      <c r="Z63" s="36"/>
      <c r="AA63" s="36"/>
      <c r="AB63" s="36"/>
      <c r="AC63" s="36"/>
      <c r="AD63" s="36"/>
      <c r="AE63" s="36"/>
      <c r="AF63" s="36"/>
      <c r="AG63" s="36"/>
      <c r="AH63" s="36"/>
    </row>
    <row r="64" spans="1:34" ht="16.5" thickTop="1" thickBot="1" x14ac:dyDescent="0.3">
      <c r="B64" s="9"/>
      <c r="C64" s="45" t="s">
        <v>54</v>
      </c>
      <c r="D64" s="46">
        <f>COUNTIF(C50:C61,C64)</f>
        <v>3</v>
      </c>
      <c r="E64" s="38"/>
      <c r="F64" s="45" t="s">
        <v>55</v>
      </c>
      <c r="G64" s="45" t="s">
        <v>235</v>
      </c>
      <c r="H64" s="41">
        <f>COUNTIFS(F50:F61,F64,G50:G61,G64)</f>
        <v>1</v>
      </c>
      <c r="I64" s="37"/>
      <c r="J64" s="37"/>
      <c r="K64" s="37"/>
      <c r="L64" s="37"/>
      <c r="M64" s="37"/>
      <c r="N64" s="37"/>
      <c r="O64" s="37"/>
      <c r="P64" s="37"/>
      <c r="Q64" s="36"/>
      <c r="R64" s="36"/>
      <c r="S64" s="36"/>
      <c r="T64" s="36"/>
      <c r="U64" s="36"/>
      <c r="V64" s="36"/>
      <c r="W64" s="36"/>
      <c r="X64" s="36"/>
      <c r="Y64" s="36"/>
      <c r="Z64" s="36"/>
      <c r="AA64" s="36"/>
      <c r="AB64" s="36"/>
      <c r="AC64" s="36"/>
      <c r="AD64" s="36"/>
      <c r="AE64" s="36"/>
      <c r="AF64" s="36"/>
      <c r="AG64" s="36"/>
      <c r="AH64" s="36"/>
    </row>
    <row r="65" spans="2:34" ht="15.75" thickTop="1" x14ac:dyDescent="0.25">
      <c r="B65" s="9"/>
      <c r="C65" s="37"/>
      <c r="D65" s="37"/>
      <c r="E65" s="38"/>
      <c r="F65" s="37"/>
      <c r="G65" s="37"/>
      <c r="H65" s="37"/>
      <c r="I65" s="37"/>
      <c r="J65" s="37"/>
      <c r="K65" s="37"/>
      <c r="L65" s="37"/>
      <c r="M65" s="37"/>
      <c r="N65" s="37"/>
      <c r="O65" s="37"/>
      <c r="P65" s="37"/>
      <c r="Q65" s="36"/>
      <c r="R65" s="36"/>
      <c r="S65" s="36"/>
      <c r="T65" s="36"/>
      <c r="U65" s="36"/>
      <c r="V65" s="36"/>
      <c r="W65" s="36"/>
      <c r="X65" s="36"/>
      <c r="Y65" s="36"/>
      <c r="Z65" s="36"/>
      <c r="AA65" s="36"/>
      <c r="AB65" s="36"/>
      <c r="AC65" s="36"/>
      <c r="AD65" s="36"/>
      <c r="AE65" s="36"/>
      <c r="AF65" s="36"/>
      <c r="AG65" s="36"/>
      <c r="AH65" s="36"/>
    </row>
    <row r="66" spans="2:34" x14ac:dyDescent="0.25">
      <c r="B66" s="9"/>
      <c r="C66" s="1"/>
      <c r="D66" s="1"/>
      <c r="E66" s="1"/>
      <c r="F66" s="1"/>
      <c r="G66" s="1"/>
      <c r="H66" s="1"/>
      <c r="I66" s="37"/>
      <c r="J66" s="37"/>
      <c r="K66" s="37"/>
      <c r="L66" s="37"/>
      <c r="M66" s="37"/>
      <c r="N66" s="37"/>
      <c r="O66" s="37"/>
      <c r="P66" s="37"/>
      <c r="Q66" s="36"/>
      <c r="R66" s="36"/>
      <c r="S66" s="36"/>
      <c r="T66" s="36"/>
      <c r="U66" s="36"/>
      <c r="V66" s="36"/>
      <c r="W66" s="36"/>
      <c r="X66" s="36"/>
      <c r="Y66" s="36"/>
      <c r="Z66" s="36"/>
      <c r="AA66" s="36"/>
      <c r="AB66" s="36"/>
      <c r="AC66" s="36"/>
      <c r="AD66" s="36"/>
      <c r="AE66" s="36"/>
      <c r="AF66" s="36"/>
      <c r="AG66" s="36"/>
      <c r="AH66" s="36"/>
    </row>
    <row r="67" spans="2:34" x14ac:dyDescent="0.25">
      <c r="B67" s="9"/>
      <c r="C67" s="1"/>
      <c r="D67" s="1"/>
      <c r="E67" s="1"/>
      <c r="F67" s="1"/>
      <c r="G67" s="1"/>
      <c r="H67" s="1"/>
      <c r="I67" s="37"/>
      <c r="J67" s="37"/>
      <c r="K67" s="37"/>
      <c r="L67" s="37"/>
      <c r="M67" s="37"/>
      <c r="N67" s="37"/>
      <c r="O67" s="37"/>
      <c r="P67" s="37"/>
      <c r="Q67" s="36"/>
      <c r="R67" s="36"/>
      <c r="S67" s="36"/>
      <c r="T67" s="36"/>
      <c r="U67" s="36"/>
      <c r="V67" s="36"/>
      <c r="W67" s="36"/>
      <c r="X67" s="36"/>
      <c r="Y67" s="36"/>
      <c r="Z67" s="36"/>
      <c r="AA67" s="36"/>
      <c r="AB67" s="36"/>
      <c r="AC67" s="36"/>
      <c r="AD67" s="36"/>
      <c r="AE67" s="36"/>
      <c r="AF67" s="36"/>
      <c r="AG67" s="36"/>
      <c r="AH67" s="36"/>
    </row>
    <row r="68" spans="2:34" x14ac:dyDescent="0.25">
      <c r="B68" s="9"/>
      <c r="C68" s="1"/>
      <c r="D68" s="1"/>
      <c r="E68" s="1"/>
      <c r="F68" s="1"/>
      <c r="G68" s="1"/>
      <c r="H68" s="1"/>
      <c r="I68" s="37"/>
      <c r="J68" s="37"/>
      <c r="K68" s="37"/>
      <c r="L68" s="37"/>
      <c r="M68" s="37"/>
      <c r="N68" s="37"/>
      <c r="O68" s="37"/>
      <c r="P68" s="37"/>
      <c r="Q68" s="36"/>
      <c r="R68" s="36"/>
      <c r="S68" s="36"/>
      <c r="T68" s="36"/>
      <c r="U68" s="36"/>
      <c r="V68" s="36"/>
      <c r="W68" s="36"/>
      <c r="X68" s="36"/>
      <c r="Y68" s="36"/>
      <c r="Z68" s="36"/>
      <c r="AA68" s="36"/>
      <c r="AB68" s="36"/>
      <c r="AC68" s="36"/>
      <c r="AD68" s="36"/>
      <c r="AE68" s="36"/>
      <c r="AF68" s="36"/>
      <c r="AG68" s="36"/>
      <c r="AH68" s="36"/>
    </row>
    <row r="69" spans="2:34" x14ac:dyDescent="0.25">
      <c r="B69" s="9"/>
      <c r="C69" s="1"/>
      <c r="D69" s="1"/>
      <c r="E69" s="1"/>
      <c r="F69" s="1"/>
      <c r="G69" s="1"/>
      <c r="H69" s="1"/>
      <c r="I69" s="37"/>
      <c r="J69" s="37"/>
      <c r="K69" s="37"/>
      <c r="L69" s="37"/>
      <c r="M69" s="37"/>
      <c r="N69" s="37"/>
      <c r="O69" s="37"/>
      <c r="P69" s="37"/>
      <c r="Q69" s="36"/>
      <c r="R69" s="36"/>
      <c r="S69" s="36"/>
      <c r="T69" s="36"/>
      <c r="U69" s="36"/>
      <c r="V69" s="36"/>
      <c r="W69" s="36"/>
      <c r="X69" s="36"/>
      <c r="Y69" s="36"/>
      <c r="Z69" s="36"/>
      <c r="AA69" s="36"/>
      <c r="AB69" s="36"/>
      <c r="AC69" s="36"/>
      <c r="AD69" s="36"/>
      <c r="AE69" s="36"/>
      <c r="AF69" s="36"/>
      <c r="AG69" s="36"/>
      <c r="AH69" s="36"/>
    </row>
    <row r="70" spans="2:34" x14ac:dyDescent="0.25">
      <c r="B70" s="9"/>
      <c r="C70" s="1"/>
      <c r="D70" s="1"/>
      <c r="E70" s="1"/>
      <c r="F70" s="1"/>
      <c r="G70" s="1"/>
      <c r="H70" s="1"/>
      <c r="I70" s="37"/>
      <c r="J70" s="37"/>
      <c r="K70" s="37"/>
      <c r="L70" s="37"/>
      <c r="M70" s="37"/>
      <c r="N70" s="37"/>
      <c r="O70" s="37"/>
      <c r="P70" s="37"/>
      <c r="Q70" s="36"/>
      <c r="R70" s="36"/>
      <c r="S70" s="36"/>
      <c r="T70" s="36"/>
      <c r="U70" s="36"/>
      <c r="V70" s="36"/>
      <c r="W70" s="36"/>
      <c r="X70" s="36"/>
      <c r="Y70" s="36"/>
      <c r="Z70" s="36"/>
      <c r="AA70" s="36"/>
      <c r="AB70" s="36"/>
      <c r="AC70" s="36"/>
      <c r="AD70" s="36"/>
      <c r="AE70" s="36"/>
      <c r="AF70" s="36"/>
      <c r="AG70" s="36"/>
      <c r="AH70" s="36"/>
    </row>
    <row r="71" spans="2:34" x14ac:dyDescent="0.25">
      <c r="B71" s="9"/>
      <c r="C71" s="1"/>
      <c r="D71" s="1"/>
      <c r="E71" s="1"/>
      <c r="F71" s="1"/>
      <c r="G71" s="1"/>
      <c r="H71" s="1"/>
      <c r="I71" s="37"/>
      <c r="J71" s="37"/>
      <c r="K71" s="37"/>
      <c r="L71" s="37"/>
      <c r="M71" s="37"/>
      <c r="N71" s="37"/>
      <c r="O71" s="37"/>
      <c r="P71" s="37"/>
      <c r="Q71" s="36"/>
      <c r="R71" s="36"/>
      <c r="S71" s="36"/>
      <c r="T71" s="36"/>
      <c r="U71" s="36"/>
      <c r="V71" s="36"/>
      <c r="W71" s="36"/>
      <c r="X71" s="36"/>
      <c r="Y71" s="36"/>
      <c r="Z71" s="36"/>
      <c r="AA71" s="36"/>
      <c r="AB71" s="36"/>
      <c r="AC71" s="36"/>
      <c r="AD71" s="36"/>
      <c r="AE71" s="36"/>
      <c r="AF71" s="36"/>
      <c r="AG71" s="36"/>
      <c r="AH71" s="36"/>
    </row>
    <row r="72" spans="2:34" x14ac:dyDescent="0.25">
      <c r="B72" s="9"/>
      <c r="C72" s="1"/>
      <c r="D72" s="1"/>
      <c r="E72" s="1"/>
      <c r="F72" s="1"/>
      <c r="G72" s="1"/>
      <c r="H72" s="1"/>
      <c r="I72" s="37"/>
      <c r="J72" s="37"/>
      <c r="K72" s="37"/>
      <c r="L72" s="37"/>
      <c r="M72" s="37"/>
      <c r="N72" s="37"/>
      <c r="O72" s="37"/>
      <c r="P72" s="37"/>
      <c r="Q72" s="36"/>
      <c r="R72" s="36"/>
      <c r="S72" s="36"/>
      <c r="T72" s="36"/>
      <c r="U72" s="36"/>
      <c r="V72" s="36"/>
      <c r="W72" s="36"/>
      <c r="X72" s="36"/>
      <c r="Y72" s="36"/>
      <c r="Z72" s="36"/>
      <c r="AA72" s="36"/>
      <c r="AB72" s="36"/>
      <c r="AC72" s="36"/>
      <c r="AD72" s="36"/>
      <c r="AE72" s="36"/>
      <c r="AF72" s="36"/>
      <c r="AG72" s="36"/>
      <c r="AH72" s="36"/>
    </row>
    <row r="73" spans="2:34" x14ac:dyDescent="0.25">
      <c r="B73" s="9"/>
      <c r="C73" s="1"/>
      <c r="D73" s="1"/>
      <c r="E73" s="1"/>
      <c r="F73" s="1"/>
      <c r="G73" s="1"/>
      <c r="H73" s="1"/>
      <c r="I73" s="37"/>
      <c r="J73" s="37"/>
      <c r="K73" s="37"/>
      <c r="L73" s="37"/>
      <c r="M73" s="37"/>
      <c r="N73" s="37"/>
      <c r="O73" s="37"/>
      <c r="P73" s="37"/>
      <c r="Q73" s="36"/>
      <c r="R73" s="36"/>
      <c r="S73" s="36"/>
      <c r="T73" s="36"/>
      <c r="U73" s="36"/>
      <c r="V73" s="36"/>
      <c r="W73" s="36"/>
      <c r="X73" s="36"/>
      <c r="Y73" s="36"/>
      <c r="Z73" s="36"/>
      <c r="AA73" s="36"/>
      <c r="AB73" s="36"/>
      <c r="AC73" s="36"/>
      <c r="AD73" s="36"/>
      <c r="AE73" s="36"/>
      <c r="AF73" s="36"/>
      <c r="AG73" s="36"/>
      <c r="AH73" s="36"/>
    </row>
    <row r="74" spans="2:34" x14ac:dyDescent="0.25">
      <c r="B74" s="9"/>
      <c r="C74" s="1"/>
      <c r="D74" s="1"/>
      <c r="E74" s="1"/>
      <c r="F74" s="1"/>
      <c r="G74" s="1"/>
      <c r="H74" s="1"/>
      <c r="I74" s="37"/>
      <c r="J74" s="37"/>
      <c r="K74" s="37"/>
      <c r="L74" s="37"/>
      <c r="M74" s="37"/>
      <c r="N74" s="37"/>
      <c r="O74" s="37"/>
      <c r="P74" s="37"/>
      <c r="Q74" s="36"/>
      <c r="R74" s="36"/>
      <c r="S74" s="36"/>
      <c r="T74" s="36"/>
      <c r="U74" s="36"/>
      <c r="V74" s="36"/>
      <c r="W74" s="36"/>
      <c r="X74" s="36"/>
      <c r="Y74" s="36"/>
      <c r="Z74" s="36"/>
      <c r="AA74" s="36"/>
      <c r="AB74" s="36"/>
      <c r="AC74" s="36"/>
      <c r="AD74" s="36"/>
      <c r="AE74" s="36"/>
      <c r="AF74" s="36"/>
      <c r="AG74" s="36"/>
      <c r="AH74" s="36"/>
    </row>
    <row r="75" spans="2:34" x14ac:dyDescent="0.25">
      <c r="B75" s="9"/>
      <c r="C75" s="1"/>
      <c r="D75" s="1"/>
      <c r="E75" s="1"/>
      <c r="F75" s="1"/>
      <c r="G75" s="1"/>
      <c r="H75" s="1"/>
      <c r="I75" s="37"/>
      <c r="J75" s="37"/>
      <c r="K75" s="37"/>
      <c r="L75" s="37"/>
      <c r="M75" s="37"/>
      <c r="N75" s="37"/>
      <c r="O75" s="37"/>
      <c r="P75" s="37"/>
      <c r="Q75" s="36"/>
      <c r="R75" s="36"/>
      <c r="S75" s="36"/>
      <c r="T75" s="36"/>
      <c r="U75" s="36"/>
      <c r="V75" s="36"/>
      <c r="W75" s="36"/>
      <c r="X75" s="36"/>
      <c r="Y75" s="36"/>
      <c r="Z75" s="36"/>
      <c r="AA75" s="36"/>
      <c r="AB75" s="36"/>
      <c r="AC75" s="36"/>
      <c r="AD75" s="36"/>
      <c r="AE75" s="36"/>
      <c r="AF75" s="36"/>
      <c r="AG75" s="36"/>
      <c r="AH75" s="36"/>
    </row>
    <row r="76" spans="2:34" x14ac:dyDescent="0.25">
      <c r="B76" s="9"/>
      <c r="C76" s="1"/>
      <c r="D76" s="1"/>
      <c r="E76" s="1"/>
      <c r="F76" s="1"/>
      <c r="G76" s="1"/>
      <c r="H76" s="1"/>
      <c r="I76" s="37"/>
      <c r="J76" s="37"/>
      <c r="K76" s="37"/>
      <c r="L76" s="37"/>
      <c r="M76" s="37"/>
      <c r="N76" s="37"/>
      <c r="O76" s="37"/>
      <c r="P76" s="37"/>
      <c r="Q76" s="36"/>
      <c r="R76" s="36"/>
      <c r="S76" s="36"/>
      <c r="T76" s="36"/>
      <c r="U76" s="36"/>
      <c r="V76" s="36"/>
      <c r="W76" s="36"/>
      <c r="X76" s="36"/>
      <c r="Y76" s="36"/>
      <c r="Z76" s="36"/>
      <c r="AA76" s="36"/>
      <c r="AB76" s="36"/>
      <c r="AC76" s="36"/>
      <c r="AD76" s="36"/>
      <c r="AE76" s="36"/>
      <c r="AF76" s="36"/>
      <c r="AG76" s="36"/>
      <c r="AH76" s="36"/>
    </row>
    <row r="77" spans="2:34" x14ac:dyDescent="0.25">
      <c r="B77" s="9"/>
      <c r="C77" s="1"/>
      <c r="D77" s="1"/>
      <c r="E77" s="1"/>
      <c r="F77" s="1"/>
      <c r="G77" s="1"/>
      <c r="H77" s="1"/>
      <c r="I77" s="37"/>
      <c r="J77" s="37"/>
      <c r="K77" s="37"/>
      <c r="L77" s="37"/>
      <c r="M77" s="37"/>
      <c r="N77" s="37"/>
      <c r="O77" s="37"/>
      <c r="P77" s="37"/>
      <c r="Q77" s="36"/>
      <c r="R77" s="36"/>
      <c r="S77" s="36"/>
      <c r="T77" s="36"/>
      <c r="U77" s="36"/>
      <c r="V77" s="36"/>
      <c r="W77" s="36"/>
      <c r="X77" s="36"/>
      <c r="Y77" s="36"/>
      <c r="Z77" s="36"/>
      <c r="AA77" s="36"/>
      <c r="AB77" s="36"/>
      <c r="AC77" s="36"/>
      <c r="AD77" s="36"/>
      <c r="AE77" s="36"/>
      <c r="AF77" s="36"/>
      <c r="AG77" s="36"/>
      <c r="AH77" s="36"/>
    </row>
    <row r="78" spans="2:34" x14ac:dyDescent="0.25">
      <c r="B78" s="9"/>
      <c r="C78" s="1"/>
      <c r="D78" s="1"/>
      <c r="E78" s="1"/>
      <c r="F78" s="1"/>
      <c r="G78" s="1"/>
      <c r="H78" s="1"/>
      <c r="I78" s="37"/>
      <c r="J78" s="37"/>
      <c r="K78" s="37"/>
      <c r="L78" s="37"/>
      <c r="M78" s="37"/>
      <c r="N78" s="37"/>
      <c r="O78" s="37"/>
      <c r="P78" s="37"/>
      <c r="Q78" s="36"/>
      <c r="R78" s="36"/>
      <c r="S78" s="36"/>
      <c r="T78" s="36"/>
      <c r="U78" s="36"/>
      <c r="V78" s="36"/>
      <c r="W78" s="36"/>
      <c r="X78" s="36"/>
      <c r="Y78" s="36"/>
      <c r="Z78" s="36"/>
      <c r="AA78" s="36"/>
      <c r="AB78" s="36"/>
      <c r="AC78" s="36"/>
      <c r="AD78" s="36"/>
      <c r="AE78" s="36"/>
      <c r="AF78" s="36"/>
      <c r="AG78" s="36"/>
      <c r="AH78" s="36"/>
    </row>
    <row r="79" spans="2:34" x14ac:dyDescent="0.25">
      <c r="B79" s="9"/>
      <c r="C79" s="1"/>
      <c r="D79" s="1"/>
      <c r="E79" s="1"/>
      <c r="F79" s="1"/>
      <c r="G79" s="1"/>
      <c r="H79" s="1"/>
      <c r="I79" s="37"/>
      <c r="J79" s="37"/>
      <c r="K79" s="37"/>
      <c r="L79" s="37"/>
      <c r="M79" s="37"/>
      <c r="N79" s="37"/>
      <c r="O79" s="37"/>
      <c r="P79" s="37"/>
      <c r="Q79" s="36"/>
      <c r="R79" s="36"/>
      <c r="S79" s="36"/>
      <c r="T79" s="36"/>
      <c r="U79" s="36"/>
      <c r="V79" s="36"/>
      <c r="W79" s="36"/>
      <c r="X79" s="36"/>
      <c r="Y79" s="36"/>
      <c r="Z79" s="36"/>
      <c r="AA79" s="36"/>
      <c r="AB79" s="36"/>
      <c r="AC79" s="36"/>
      <c r="AD79" s="36"/>
      <c r="AE79" s="36"/>
      <c r="AF79" s="36"/>
      <c r="AG79" s="36"/>
      <c r="AH79" s="36"/>
    </row>
    <row r="80" spans="2:34" x14ac:dyDescent="0.25">
      <c r="B80" s="9"/>
      <c r="C80" s="1"/>
      <c r="D80" s="1"/>
      <c r="E80" s="1"/>
      <c r="F80" s="1"/>
      <c r="G80" s="1"/>
      <c r="H80" s="1"/>
      <c r="I80" s="37"/>
      <c r="J80" s="37"/>
      <c r="K80" s="37"/>
      <c r="L80" s="37"/>
      <c r="M80" s="37"/>
      <c r="N80" s="37"/>
      <c r="O80" s="37"/>
      <c r="P80" s="37"/>
      <c r="Q80" s="36"/>
      <c r="R80" s="36"/>
      <c r="S80" s="36"/>
      <c r="T80" s="36"/>
      <c r="U80" s="36"/>
      <c r="V80" s="36"/>
      <c r="W80" s="36"/>
      <c r="X80" s="36"/>
      <c r="Y80" s="36"/>
      <c r="Z80" s="36"/>
      <c r="AA80" s="36"/>
      <c r="AB80" s="36"/>
      <c r="AC80" s="36"/>
      <c r="AD80" s="36"/>
      <c r="AE80" s="36"/>
      <c r="AF80" s="36"/>
      <c r="AG80" s="36"/>
      <c r="AH80" s="36"/>
    </row>
    <row r="81" spans="2:34" x14ac:dyDescent="0.25">
      <c r="B81" s="9"/>
      <c r="C81" s="1"/>
      <c r="D81" s="1"/>
      <c r="E81" s="1"/>
      <c r="F81" s="1"/>
      <c r="G81" s="1"/>
      <c r="H81" s="1"/>
      <c r="I81" s="37"/>
      <c r="J81" s="37"/>
      <c r="K81" s="37"/>
      <c r="L81" s="37"/>
      <c r="M81" s="37"/>
      <c r="N81" s="37"/>
      <c r="O81" s="37"/>
      <c r="P81" s="37"/>
      <c r="Q81" s="36"/>
      <c r="R81" s="36"/>
      <c r="S81" s="36"/>
      <c r="T81" s="36"/>
      <c r="U81" s="36"/>
      <c r="V81" s="36"/>
      <c r="W81" s="36"/>
      <c r="X81" s="36"/>
      <c r="Y81" s="36"/>
      <c r="Z81" s="36"/>
      <c r="AA81" s="36"/>
      <c r="AB81" s="36"/>
      <c r="AC81" s="36"/>
      <c r="AD81" s="36"/>
      <c r="AE81" s="36"/>
      <c r="AF81" s="36"/>
      <c r="AG81" s="36"/>
      <c r="AH81" s="36"/>
    </row>
    <row r="82" spans="2:34" x14ac:dyDescent="0.25">
      <c r="B82" s="9"/>
      <c r="F82" s="37"/>
      <c r="G82" s="37"/>
      <c r="H82" s="37"/>
      <c r="I82" s="37"/>
      <c r="J82" s="37"/>
      <c r="K82" s="37"/>
      <c r="L82" s="37"/>
      <c r="M82" s="37"/>
      <c r="N82" s="37"/>
      <c r="O82" s="37"/>
      <c r="P82" s="37"/>
      <c r="Q82" s="36"/>
      <c r="R82" s="36"/>
      <c r="S82" s="36"/>
      <c r="T82" s="36"/>
      <c r="U82" s="36"/>
      <c r="V82" s="36"/>
      <c r="W82" s="36"/>
      <c r="X82" s="36"/>
      <c r="Y82" s="36"/>
      <c r="Z82" s="36"/>
      <c r="AA82" s="36"/>
      <c r="AB82" s="36"/>
      <c r="AC82" s="36"/>
      <c r="AD82" s="36"/>
      <c r="AE82" s="36"/>
      <c r="AF82" s="36"/>
      <c r="AG82" s="36"/>
      <c r="AH82" s="36"/>
    </row>
    <row r="83" spans="2:34" x14ac:dyDescent="0.25">
      <c r="B83" s="9"/>
      <c r="F83" s="37"/>
      <c r="G83" s="37"/>
      <c r="H83" s="37"/>
      <c r="I83" s="37"/>
      <c r="J83" s="37"/>
      <c r="K83" s="37"/>
      <c r="L83" s="37"/>
      <c r="M83" s="37"/>
      <c r="N83" s="37"/>
      <c r="O83" s="37"/>
      <c r="P83" s="37"/>
      <c r="Q83" s="36"/>
      <c r="R83" s="36"/>
      <c r="S83" s="36"/>
      <c r="T83" s="36"/>
      <c r="U83" s="36"/>
      <c r="V83" s="36"/>
      <c r="W83" s="36"/>
      <c r="X83" s="36"/>
      <c r="Y83" s="36"/>
      <c r="Z83" s="36"/>
      <c r="AA83" s="36"/>
      <c r="AB83" s="36"/>
      <c r="AC83" s="36"/>
      <c r="AD83" s="36"/>
      <c r="AE83" s="36"/>
      <c r="AF83" s="36"/>
      <c r="AG83" s="36"/>
      <c r="AH83" s="36"/>
    </row>
    <row r="84" spans="2:34" x14ac:dyDescent="0.25">
      <c r="B84" s="9"/>
      <c r="F84" s="37"/>
      <c r="G84" s="37"/>
      <c r="H84" s="37"/>
      <c r="I84" s="37"/>
      <c r="J84" s="37"/>
      <c r="K84" s="37"/>
      <c r="L84" s="37"/>
      <c r="M84" s="37"/>
      <c r="N84" s="37"/>
      <c r="O84" s="37"/>
      <c r="P84" s="37"/>
      <c r="Q84" s="36"/>
      <c r="R84" s="36"/>
      <c r="S84" s="36"/>
      <c r="T84" s="36"/>
      <c r="U84" s="36"/>
      <c r="V84" s="36"/>
      <c r="W84" s="36"/>
      <c r="X84" s="36"/>
      <c r="Y84" s="36"/>
      <c r="Z84" s="36"/>
      <c r="AA84" s="36"/>
      <c r="AB84" s="36"/>
      <c r="AC84" s="36"/>
      <c r="AD84" s="36"/>
      <c r="AE84" s="36"/>
      <c r="AF84" s="36"/>
      <c r="AG84" s="36"/>
      <c r="AH84" s="36"/>
    </row>
    <row r="85" spans="2:34" x14ac:dyDescent="0.25">
      <c r="B85" s="9"/>
      <c r="F85" s="37"/>
      <c r="G85" s="37"/>
      <c r="H85" s="37"/>
      <c r="I85" s="37"/>
      <c r="J85" s="37"/>
      <c r="K85" s="37"/>
      <c r="L85" s="37"/>
      <c r="M85" s="37"/>
      <c r="N85" s="37"/>
      <c r="O85" s="37"/>
      <c r="P85" s="37"/>
      <c r="Q85" s="36"/>
      <c r="R85" s="36"/>
      <c r="S85" s="36"/>
      <c r="T85" s="36"/>
      <c r="U85" s="36"/>
      <c r="V85" s="36"/>
      <c r="W85" s="36"/>
      <c r="X85" s="36"/>
      <c r="Y85" s="36"/>
      <c r="Z85" s="36"/>
      <c r="AA85" s="36"/>
      <c r="AB85" s="36"/>
      <c r="AC85" s="36"/>
      <c r="AD85" s="36"/>
      <c r="AE85" s="36"/>
      <c r="AF85" s="36"/>
      <c r="AG85" s="36"/>
      <c r="AH85" s="36"/>
    </row>
    <row r="86" spans="2:34" x14ac:dyDescent="0.25">
      <c r="B86" s="9"/>
      <c r="F86" s="37"/>
      <c r="G86" s="37"/>
      <c r="H86" s="37"/>
      <c r="I86" s="37"/>
      <c r="J86" s="37"/>
      <c r="K86" s="37"/>
      <c r="L86" s="37"/>
      <c r="M86" s="37"/>
      <c r="N86" s="37"/>
      <c r="O86" s="37"/>
      <c r="P86" s="37"/>
      <c r="Q86" s="36"/>
      <c r="R86" s="36"/>
      <c r="S86" s="36"/>
      <c r="T86" s="36"/>
      <c r="U86" s="36"/>
      <c r="V86" s="36"/>
      <c r="W86" s="36"/>
      <c r="X86" s="36"/>
      <c r="Y86" s="36"/>
      <c r="Z86" s="36"/>
      <c r="AA86" s="36"/>
      <c r="AB86" s="36"/>
      <c r="AC86" s="36"/>
      <c r="AD86" s="36"/>
      <c r="AE86" s="36"/>
      <c r="AF86" s="36"/>
      <c r="AG86" s="36"/>
      <c r="AH86" s="36"/>
    </row>
    <row r="87" spans="2:34" x14ac:dyDescent="0.25">
      <c r="B87" s="9"/>
      <c r="F87" s="37"/>
      <c r="G87" s="37"/>
      <c r="H87" s="37"/>
      <c r="I87" s="37"/>
      <c r="J87" s="37"/>
      <c r="K87" s="37"/>
      <c r="L87" s="37"/>
      <c r="M87" s="37"/>
      <c r="N87" s="37"/>
      <c r="O87" s="37"/>
      <c r="P87" s="37"/>
      <c r="Q87" s="36"/>
      <c r="R87" s="36"/>
      <c r="S87" s="36"/>
      <c r="T87" s="36"/>
      <c r="U87" s="36"/>
      <c r="V87" s="36"/>
      <c r="W87" s="36"/>
      <c r="X87" s="36"/>
      <c r="Y87" s="36"/>
      <c r="Z87" s="36"/>
      <c r="AA87" s="36"/>
      <c r="AB87" s="36"/>
      <c r="AC87" s="36"/>
      <c r="AD87" s="36"/>
      <c r="AE87" s="36"/>
      <c r="AF87" s="36"/>
      <c r="AG87" s="36"/>
      <c r="AH87" s="36"/>
    </row>
    <row r="88" spans="2:34" x14ac:dyDescent="0.25">
      <c r="B88" s="9"/>
      <c r="F88" s="37"/>
      <c r="G88" s="37"/>
      <c r="H88" s="37"/>
      <c r="I88" s="37"/>
      <c r="J88" s="37"/>
      <c r="K88" s="37"/>
      <c r="L88" s="37"/>
      <c r="M88" s="37"/>
      <c r="N88" s="37"/>
      <c r="O88" s="37"/>
      <c r="P88" s="37"/>
      <c r="Q88" s="36"/>
      <c r="R88" s="36"/>
      <c r="S88" s="36"/>
      <c r="T88" s="36"/>
      <c r="U88" s="36"/>
      <c r="V88" s="36"/>
      <c r="W88" s="36"/>
      <c r="X88" s="36"/>
      <c r="Y88" s="36"/>
      <c r="Z88" s="36"/>
      <c r="AA88" s="36"/>
      <c r="AB88" s="36"/>
      <c r="AC88" s="36"/>
      <c r="AD88" s="36"/>
      <c r="AE88" s="36"/>
      <c r="AF88" s="36"/>
      <c r="AG88" s="36"/>
      <c r="AH88" s="36"/>
    </row>
    <row r="89" spans="2:34" x14ac:dyDescent="0.25">
      <c r="B89" s="9"/>
      <c r="F89" s="37"/>
      <c r="G89" s="37"/>
      <c r="H89" s="37"/>
      <c r="I89" s="37"/>
      <c r="J89" s="37"/>
      <c r="K89" s="37"/>
      <c r="L89" s="37"/>
      <c r="M89" s="37"/>
      <c r="N89" s="37"/>
      <c r="O89" s="37"/>
      <c r="P89" s="37"/>
      <c r="Q89" s="36"/>
      <c r="R89" s="36"/>
      <c r="S89" s="36"/>
      <c r="T89" s="36"/>
      <c r="U89" s="36"/>
      <c r="V89" s="36"/>
      <c r="W89" s="36"/>
      <c r="X89" s="36"/>
      <c r="Y89" s="36"/>
      <c r="Z89" s="36"/>
      <c r="AA89" s="36"/>
      <c r="AB89" s="36"/>
      <c r="AC89" s="36"/>
      <c r="AD89" s="36"/>
      <c r="AE89" s="36"/>
      <c r="AF89" s="36"/>
      <c r="AG89" s="36"/>
      <c r="AH89" s="36"/>
    </row>
    <row r="90" spans="2:34" ht="15" customHeight="1" x14ac:dyDescent="0.25">
      <c r="B90" s="9"/>
      <c r="F90" s="36"/>
      <c r="G90" s="36"/>
      <c r="H90" s="36"/>
      <c r="I90" s="36"/>
      <c r="J90" s="37"/>
      <c r="K90" s="37"/>
      <c r="L90" s="36"/>
      <c r="M90" s="36"/>
      <c r="N90" s="37"/>
      <c r="O90" s="36"/>
      <c r="P90" s="36"/>
      <c r="Q90" s="36"/>
      <c r="R90" s="36"/>
      <c r="S90" s="36"/>
      <c r="T90" s="36"/>
      <c r="U90" s="36"/>
      <c r="V90" s="36"/>
      <c r="W90" s="36"/>
      <c r="X90" s="36"/>
      <c r="Y90" s="36"/>
      <c r="Z90" s="36"/>
      <c r="AA90" s="36"/>
      <c r="AB90" s="36"/>
      <c r="AC90" s="36"/>
      <c r="AD90" s="36"/>
      <c r="AE90" s="36"/>
      <c r="AF90" s="36"/>
      <c r="AG90" s="36"/>
      <c r="AH90" s="36"/>
    </row>
    <row r="91" spans="2:34" ht="15" customHeight="1" x14ac:dyDescent="0.25">
      <c r="B91" s="9"/>
      <c r="C91" s="7" t="s">
        <v>53</v>
      </c>
      <c r="D91" s="7" t="s">
        <v>233</v>
      </c>
      <c r="E91" s="8" t="s">
        <v>69</v>
      </c>
      <c r="F91" s="36"/>
      <c r="G91" s="36"/>
      <c r="H91" s="36"/>
      <c r="I91" s="36"/>
      <c r="J91" s="37"/>
      <c r="K91" s="37"/>
      <c r="L91" s="36"/>
      <c r="M91" s="36"/>
      <c r="N91" s="37"/>
      <c r="O91" s="36"/>
      <c r="P91" s="36"/>
      <c r="Q91" s="36"/>
      <c r="R91" s="36"/>
      <c r="S91" s="36"/>
      <c r="T91" s="36"/>
      <c r="U91" s="36"/>
      <c r="V91" s="36"/>
      <c r="W91" s="36"/>
      <c r="X91" s="36"/>
      <c r="Y91" s="36"/>
      <c r="Z91" s="36"/>
      <c r="AA91" s="36"/>
      <c r="AB91" s="36"/>
      <c r="AC91" s="36"/>
      <c r="AD91" s="36"/>
      <c r="AE91" s="36"/>
      <c r="AF91" s="36"/>
      <c r="AG91" s="36"/>
      <c r="AH91" s="36"/>
    </row>
    <row r="92" spans="2:34" ht="15" customHeight="1" x14ac:dyDescent="0.25">
      <c r="B92" s="9"/>
      <c r="C92" s="39" t="s">
        <v>54</v>
      </c>
      <c r="D92" s="39" t="s">
        <v>234</v>
      </c>
      <c r="E92" s="40">
        <v>50</v>
      </c>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row>
    <row r="93" spans="2:34" ht="15" customHeight="1" x14ac:dyDescent="0.25">
      <c r="B93" s="9"/>
      <c r="C93" s="39" t="s">
        <v>55</v>
      </c>
      <c r="D93" s="39" t="s">
        <v>235</v>
      </c>
      <c r="E93" s="40">
        <v>20</v>
      </c>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row>
    <row r="94" spans="2:34" ht="15" customHeight="1" x14ac:dyDescent="0.25">
      <c r="B94" s="9"/>
      <c r="C94" s="39" t="s">
        <v>56</v>
      </c>
      <c r="D94" s="39" t="s">
        <v>236</v>
      </c>
      <c r="E94" s="40">
        <v>60</v>
      </c>
      <c r="H94" s="37"/>
      <c r="I94" s="37"/>
      <c r="J94" s="37"/>
      <c r="K94" s="37"/>
      <c r="L94" s="36"/>
      <c r="M94" s="36"/>
      <c r="N94" s="36"/>
      <c r="O94" s="36"/>
      <c r="P94" s="36"/>
      <c r="Q94" s="36"/>
      <c r="R94" s="36"/>
      <c r="S94" s="36"/>
      <c r="T94" s="36"/>
      <c r="U94" s="36"/>
      <c r="V94" s="36"/>
      <c r="W94" s="36"/>
      <c r="X94" s="36"/>
      <c r="Y94" s="36"/>
      <c r="Z94" s="36"/>
      <c r="AA94" s="36"/>
      <c r="AB94" s="36"/>
      <c r="AC94" s="36"/>
      <c r="AD94" s="36"/>
      <c r="AE94" s="36"/>
      <c r="AF94" s="36"/>
      <c r="AG94" s="36"/>
      <c r="AH94" s="36"/>
    </row>
    <row r="95" spans="2:34" ht="15" customHeight="1" x14ac:dyDescent="0.25">
      <c r="B95" s="9"/>
      <c r="C95" s="39" t="s">
        <v>57</v>
      </c>
      <c r="D95" s="39" t="s">
        <v>237</v>
      </c>
      <c r="E95" s="40">
        <v>40</v>
      </c>
      <c r="H95" s="37"/>
      <c r="I95" s="37"/>
      <c r="J95" s="37"/>
      <c r="K95" s="37"/>
      <c r="L95" s="36"/>
      <c r="M95" s="36"/>
      <c r="N95" s="36"/>
      <c r="O95" s="36"/>
      <c r="P95" s="36"/>
      <c r="Q95" s="36"/>
      <c r="R95" s="36"/>
      <c r="S95" s="36"/>
      <c r="T95" s="36"/>
      <c r="U95" s="36"/>
      <c r="V95" s="36"/>
      <c r="W95" s="36"/>
      <c r="X95" s="36"/>
      <c r="Y95" s="36"/>
      <c r="Z95" s="36"/>
      <c r="AA95" s="36"/>
      <c r="AB95" s="36"/>
      <c r="AC95" s="36"/>
      <c r="AD95" s="36"/>
      <c r="AE95" s="36"/>
      <c r="AF95" s="36"/>
      <c r="AG95" s="36"/>
      <c r="AH95" s="36"/>
    </row>
    <row r="96" spans="2:34" ht="15" customHeight="1" x14ac:dyDescent="0.25">
      <c r="B96" s="9"/>
      <c r="C96" s="39" t="s">
        <v>54</v>
      </c>
      <c r="D96" s="39" t="s">
        <v>238</v>
      </c>
      <c r="E96" s="40">
        <v>50</v>
      </c>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row>
    <row r="97" spans="2:34" x14ac:dyDescent="0.25">
      <c r="B97" s="9"/>
      <c r="C97" s="39" t="s">
        <v>55</v>
      </c>
      <c r="D97" s="39" t="s">
        <v>239</v>
      </c>
      <c r="E97" s="40">
        <v>20</v>
      </c>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row>
    <row r="98" spans="2:34" x14ac:dyDescent="0.25">
      <c r="B98" s="9"/>
      <c r="C98" s="39" t="s">
        <v>56</v>
      </c>
      <c r="D98" s="39" t="s">
        <v>240</v>
      </c>
      <c r="E98" s="40">
        <v>60</v>
      </c>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row>
    <row r="99" spans="2:34" x14ac:dyDescent="0.25">
      <c r="B99" s="9"/>
      <c r="C99" s="39" t="s">
        <v>57</v>
      </c>
      <c r="D99" s="39" t="s">
        <v>241</v>
      </c>
      <c r="E99" s="40">
        <v>40</v>
      </c>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row>
    <row r="100" spans="2:34" x14ac:dyDescent="0.25">
      <c r="B100" s="9"/>
      <c r="C100" s="39" t="s">
        <v>54</v>
      </c>
      <c r="D100" s="39" t="s">
        <v>238</v>
      </c>
      <c r="E100" s="40">
        <v>50</v>
      </c>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row>
    <row r="101" spans="2:34" x14ac:dyDescent="0.25">
      <c r="B101" s="9"/>
      <c r="C101" s="39" t="s">
        <v>55</v>
      </c>
      <c r="D101" s="39" t="s">
        <v>239</v>
      </c>
      <c r="E101" s="40">
        <v>20</v>
      </c>
      <c r="F101" s="36"/>
      <c r="G101" s="36"/>
    </row>
    <row r="102" spans="2:34" ht="15" customHeight="1" x14ac:dyDescent="0.25">
      <c r="B102" s="9"/>
      <c r="C102" s="39" t="s">
        <v>56</v>
      </c>
      <c r="D102" s="39" t="s">
        <v>236</v>
      </c>
      <c r="E102" s="40">
        <v>60</v>
      </c>
      <c r="F102" s="36"/>
      <c r="G102" s="36"/>
    </row>
    <row r="103" spans="2:34" ht="15" customHeight="1" x14ac:dyDescent="0.25">
      <c r="B103" s="9"/>
      <c r="C103" s="39" t="s">
        <v>57</v>
      </c>
      <c r="D103" s="39" t="s">
        <v>241</v>
      </c>
      <c r="E103" s="40">
        <v>40</v>
      </c>
      <c r="F103" s="36"/>
      <c r="G103" s="36"/>
    </row>
    <row r="104" spans="2:34" ht="15" customHeight="1" x14ac:dyDescent="0.25">
      <c r="B104" s="9"/>
      <c r="C104" s="37"/>
      <c r="D104" s="37"/>
      <c r="E104" s="38"/>
    </row>
    <row r="105" spans="2:34" ht="15" customHeight="1" thickBot="1" x14ac:dyDescent="0.3">
      <c r="B105" s="9"/>
      <c r="C105" s="37" t="s">
        <v>53</v>
      </c>
      <c r="D105" s="37" t="s">
        <v>233</v>
      </c>
      <c r="E105" s="23" t="s">
        <v>242</v>
      </c>
    </row>
    <row r="106" spans="2:34" ht="15" customHeight="1" thickTop="1" thickBot="1" x14ac:dyDescent="0.3">
      <c r="B106" s="9"/>
      <c r="C106" s="45" t="s">
        <v>57</v>
      </c>
      <c r="D106" s="45" t="s">
        <v>241</v>
      </c>
      <c r="E106" s="41">
        <f>AVERAGEIFS(E92:E103,C92:C103,C106,D92:D103,D106)</f>
        <v>40</v>
      </c>
    </row>
    <row r="107" spans="2:34" ht="15" customHeight="1" thickTop="1" x14ac:dyDescent="0.25">
      <c r="B107" s="9"/>
      <c r="E107" s="36"/>
    </row>
    <row r="108" spans="2:34" x14ac:dyDescent="0.25">
      <c r="E108" s="36"/>
    </row>
    <row r="109" spans="2:34" x14ac:dyDescent="0.25">
      <c r="E109" s="36"/>
    </row>
    <row r="110" spans="2:34" x14ac:dyDescent="0.25">
      <c r="E110" s="36"/>
    </row>
    <row r="117" spans="3:4" x14ac:dyDescent="0.25">
      <c r="C117" s="7" t="s">
        <v>59</v>
      </c>
      <c r="D117" s="8" t="s">
        <v>69</v>
      </c>
    </row>
    <row r="118" spans="3:4" x14ac:dyDescent="0.25">
      <c r="C118" s="13" t="s">
        <v>60</v>
      </c>
      <c r="D118" s="13">
        <v>50</v>
      </c>
    </row>
    <row r="119" spans="3:4" x14ac:dyDescent="0.25">
      <c r="C119" s="13" t="s">
        <v>61</v>
      </c>
      <c r="D119" s="13">
        <v>100</v>
      </c>
    </row>
    <row r="120" spans="3:4" x14ac:dyDescent="0.25">
      <c r="C120" s="13" t="s">
        <v>62</v>
      </c>
      <c r="D120" s="13">
        <v>40</v>
      </c>
    </row>
    <row r="121" spans="3:4" x14ac:dyDescent="0.25">
      <c r="C121" s="13" t="s">
        <v>63</v>
      </c>
      <c r="D121" s="13">
        <v>50</v>
      </c>
    </row>
    <row r="122" spans="3:4" ht="15.75" thickBot="1" x14ac:dyDescent="0.3">
      <c r="C122" s="13" t="s">
        <v>64</v>
      </c>
      <c r="D122" s="13">
        <v>20</v>
      </c>
    </row>
    <row r="123" spans="3:4" ht="16.5" thickTop="1" thickBot="1" x14ac:dyDescent="0.3">
      <c r="C123" s="50"/>
      <c r="D123" s="51">
        <f>SUMIF(D118:D122,"&gt;=50")</f>
        <v>200</v>
      </c>
    </row>
    <row r="124" spans="3:4" ht="15.75" thickTop="1" x14ac:dyDescent="0.25"/>
  </sheetData>
  <dataValidations count="2">
    <dataValidation type="list" allowBlank="1" showInputMessage="1" showErrorMessage="1" sqref="C17 C64 F17 F64 C106" xr:uid="{00000000-0002-0000-0900-000000000000}">
      <formula1>lst_Fruit</formula1>
    </dataValidation>
    <dataValidation type="list" allowBlank="1" showInputMessage="1" showErrorMessage="1" sqref="G17 G64 D106" xr:uid="{00000000-0002-0000-0900-000001000000}">
      <formula1>INDIRECT(C17)</formula1>
    </dataValidation>
  </dataValidation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election activeCell="D10" sqref="D10"/>
    </sheetView>
  </sheetViews>
  <sheetFormatPr defaultRowHeight="15" x14ac:dyDescent="0.25"/>
  <cols>
    <col min="1" max="1" width="13" customWidth="1"/>
    <col min="2" max="2" width="82.85546875" customWidth="1"/>
    <col min="3" max="4" width="13.140625" customWidth="1"/>
  </cols>
  <sheetData>
    <row r="1" spans="1:4" ht="60" customHeight="1" x14ac:dyDescent="0.25">
      <c r="A1" s="25" t="s">
        <v>245</v>
      </c>
      <c r="C1" s="68"/>
      <c r="D1" s="80"/>
    </row>
    <row r="2" spans="1:4" x14ac:dyDescent="0.25">
      <c r="A2" s="25" t="s">
        <v>246</v>
      </c>
    </row>
    <row r="3" spans="1:4" ht="15" customHeight="1" x14ac:dyDescent="0.25">
      <c r="A3" s="27" t="s">
        <v>247</v>
      </c>
    </row>
    <row r="4" spans="1:4" ht="15" customHeight="1" x14ac:dyDescent="0.25">
      <c r="A4" s="27" t="s">
        <v>248</v>
      </c>
      <c r="C4" s="31" t="s">
        <v>53</v>
      </c>
      <c r="D4" s="29" t="s">
        <v>69</v>
      </c>
    </row>
    <row r="5" spans="1:4" ht="15" customHeight="1" x14ac:dyDescent="0.25">
      <c r="A5" s="27" t="s">
        <v>292</v>
      </c>
      <c r="C5" s="39" t="s">
        <v>54</v>
      </c>
      <c r="D5" s="40">
        <v>50</v>
      </c>
    </row>
    <row r="6" spans="1:4" x14ac:dyDescent="0.25">
      <c r="A6" s="25" t="s">
        <v>249</v>
      </c>
      <c r="C6" s="39" t="s">
        <v>55</v>
      </c>
      <c r="D6" s="40">
        <v>20</v>
      </c>
    </row>
    <row r="7" spans="1:4" ht="15" customHeight="1" x14ac:dyDescent="0.25">
      <c r="A7" s="27" t="s">
        <v>250</v>
      </c>
      <c r="C7" s="39" t="s">
        <v>56</v>
      </c>
      <c r="D7" s="40">
        <v>60</v>
      </c>
    </row>
    <row r="8" spans="1:4" ht="15" customHeight="1" x14ac:dyDescent="0.25">
      <c r="A8" s="25" t="s">
        <v>21</v>
      </c>
      <c r="C8" s="39" t="s">
        <v>57</v>
      </c>
      <c r="D8" s="40">
        <v>40</v>
      </c>
    </row>
    <row r="9" spans="1:4" ht="15" customHeight="1" thickBot="1" x14ac:dyDescent="0.3">
      <c r="A9" s="25" t="s">
        <v>22</v>
      </c>
      <c r="C9" s="37"/>
      <c r="D9" s="37"/>
    </row>
    <row r="10" spans="1:4" ht="16.5" thickTop="1" thickBot="1" x14ac:dyDescent="0.3">
      <c r="A10" s="25" t="s">
        <v>23</v>
      </c>
      <c r="C10" s="53" t="s">
        <v>54</v>
      </c>
      <c r="D10" s="41">
        <f>VLOOKUP(C10,C5:D8,2,FALSE)</f>
        <v>50</v>
      </c>
    </row>
    <row r="11" spans="1:4" ht="15.75" thickTop="1" x14ac:dyDescent="0.25">
      <c r="A11" s="25" t="s">
        <v>25</v>
      </c>
    </row>
    <row r="12" spans="1:4" x14ac:dyDescent="0.25">
      <c r="A12" s="25" t="s">
        <v>251</v>
      </c>
    </row>
    <row r="13" spans="1:4" x14ac:dyDescent="0.25">
      <c r="A13" s="25" t="s">
        <v>252</v>
      </c>
    </row>
    <row r="14" spans="1:4" x14ac:dyDescent="0.25">
      <c r="A14" s="25" t="s">
        <v>28</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paperSize="9" orientation="portrait" r:id="rId1"/>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election activeCell="D9" sqref="D9"/>
    </sheetView>
  </sheetViews>
  <sheetFormatPr defaultRowHeight="15" x14ac:dyDescent="0.25"/>
  <cols>
    <col min="1" max="1" width="13" customWidth="1"/>
    <col min="2" max="2" width="82.85546875" customWidth="1"/>
    <col min="3" max="4" width="13.28515625" customWidth="1"/>
  </cols>
  <sheetData>
    <row r="1" spans="1:4" ht="60" customHeight="1" x14ac:dyDescent="0.25">
      <c r="A1" s="25" t="s">
        <v>253</v>
      </c>
      <c r="C1" s="68"/>
      <c r="D1" s="85"/>
    </row>
    <row r="2" spans="1:4" ht="15" customHeight="1" x14ac:dyDescent="0.25">
      <c r="A2" s="25" t="s">
        <v>254</v>
      </c>
      <c r="C2" s="84"/>
      <c r="D2" s="84"/>
    </row>
    <row r="3" spans="1:4" x14ac:dyDescent="0.25">
      <c r="A3" s="25" t="s">
        <v>255</v>
      </c>
      <c r="C3" s="31" t="s">
        <v>53</v>
      </c>
      <c r="D3" s="29" t="s">
        <v>69</v>
      </c>
    </row>
    <row r="4" spans="1:4" x14ac:dyDescent="0.25">
      <c r="A4" s="25" t="s">
        <v>256</v>
      </c>
      <c r="C4" s="103" t="s">
        <v>54</v>
      </c>
      <c r="D4" s="104">
        <v>50</v>
      </c>
    </row>
    <row r="5" spans="1:4" x14ac:dyDescent="0.25">
      <c r="A5" s="25" t="s">
        <v>257</v>
      </c>
      <c r="C5" s="103" t="s">
        <v>55</v>
      </c>
      <c r="D5" s="104">
        <v>20</v>
      </c>
    </row>
    <row r="6" spans="1:4" x14ac:dyDescent="0.25">
      <c r="A6" s="25" t="s">
        <v>258</v>
      </c>
      <c r="C6" s="103" t="s">
        <v>56</v>
      </c>
      <c r="D6" s="104">
        <v>60</v>
      </c>
    </row>
    <row r="7" spans="1:4" ht="15" customHeight="1" x14ac:dyDescent="0.25">
      <c r="A7" s="27" t="s">
        <v>259</v>
      </c>
      <c r="C7" s="103" t="s">
        <v>57</v>
      </c>
      <c r="D7" s="104">
        <v>40</v>
      </c>
    </row>
    <row r="8" spans="1:4" ht="15.75" thickBot="1" x14ac:dyDescent="0.3">
      <c r="A8" s="25" t="s">
        <v>21</v>
      </c>
      <c r="C8" s="37"/>
      <c r="D8" s="37"/>
    </row>
    <row r="9" spans="1:4" ht="16.5" thickTop="1" thickBot="1" x14ac:dyDescent="0.3">
      <c r="A9" s="25" t="s">
        <v>22</v>
      </c>
      <c r="C9" s="83" t="s">
        <v>176</v>
      </c>
      <c r="D9" s="41" t="e">
        <f>VLOOKUP(C9,C3:D7,2,FALSE)</f>
        <v>#N/A</v>
      </c>
    </row>
    <row r="10" spans="1:4" ht="15.75" thickTop="1" x14ac:dyDescent="0.25">
      <c r="A10" s="25" t="s">
        <v>23</v>
      </c>
    </row>
    <row r="11" spans="1:4" x14ac:dyDescent="0.25">
      <c r="A11" s="25" t="s">
        <v>260</v>
      </c>
    </row>
    <row r="12" spans="1:4" x14ac:dyDescent="0.25">
      <c r="A12" s="25" t="s">
        <v>261</v>
      </c>
    </row>
    <row r="13" spans="1:4" x14ac:dyDescent="0.25">
      <c r="A13" s="25" t="s">
        <v>262</v>
      </c>
    </row>
    <row r="14" spans="1:4" x14ac:dyDescent="0.25">
      <c r="A14" s="25" t="s">
        <v>28</v>
      </c>
    </row>
    <row r="28" spans="3:4" ht="27.75" customHeight="1" x14ac:dyDescent="0.25"/>
    <row r="30" spans="3:4" x14ac:dyDescent="0.25">
      <c r="C30" s="31" t="s">
        <v>53</v>
      </c>
      <c r="D30" s="29" t="s">
        <v>69</v>
      </c>
    </row>
    <row r="31" spans="3:4" x14ac:dyDescent="0.25">
      <c r="C31" s="103" t="s">
        <v>54</v>
      </c>
      <c r="D31" s="104">
        <v>50</v>
      </c>
    </row>
    <row r="32" spans="3:4" x14ac:dyDescent="0.25">
      <c r="C32" s="103" t="s">
        <v>55</v>
      </c>
      <c r="D32" s="104">
        <v>20</v>
      </c>
    </row>
    <row r="33" spans="3:4" x14ac:dyDescent="0.25">
      <c r="C33" s="103" t="s">
        <v>56</v>
      </c>
      <c r="D33" s="104">
        <v>60</v>
      </c>
    </row>
    <row r="34" spans="3:4" x14ac:dyDescent="0.25">
      <c r="C34" s="103" t="s">
        <v>57</v>
      </c>
      <c r="D34" s="104">
        <v>40</v>
      </c>
    </row>
    <row r="35" spans="3:4" ht="15.75" thickBot="1" x14ac:dyDescent="0.3"/>
    <row r="36" spans="3:4" ht="16.5" thickTop="1" thickBot="1" x14ac:dyDescent="0.3">
      <c r="C36" s="83" t="s">
        <v>183</v>
      </c>
      <c r="D36" s="41" t="e">
        <f ca="1">sume(D31:D34)</f>
        <v>#NAME?</v>
      </c>
    </row>
    <row r="37" spans="3:4" ht="15.75" thickTop="1" x14ac:dyDescent="0.25"/>
  </sheetData>
  <dataValidations disablePrompts="1" count="1">
    <dataValidation type="list" allowBlank="1" showInputMessage="1" showErrorMessage="1" sqref="C9" xr:uid="{00000000-0002-0000-0B00-000000000000}">
      <formula1>$C$9:$C$38</formula1>
    </dataValidation>
  </dataValidations>
  <pageMargins left="0.7" right="0.7" top="0.75" bottom="0.75" header="0.3" footer="0.3"/>
  <pageSetup paperSize="9" orientation="portrait" r:id="rId1"/>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5"/>
  <sheetViews>
    <sheetView showGridLines="0" zoomScaleNormal="100" workbookViewId="0"/>
  </sheetViews>
  <sheetFormatPr defaultColWidth="8.85546875" defaultRowHeight="15" customHeight="1" x14ac:dyDescent="0.25"/>
  <cols>
    <col min="1" max="1" width="8.85546875" style="9"/>
    <col min="2" max="2" width="95.140625" style="32" customWidth="1"/>
    <col min="3" max="16384" width="8.85546875" style="32"/>
  </cols>
  <sheetData>
    <row r="1" spans="1:2" ht="60" customHeight="1" x14ac:dyDescent="0.25">
      <c r="A1" s="9" t="s">
        <v>263</v>
      </c>
    </row>
    <row r="2" spans="1:2" s="33" customFormat="1" ht="15" customHeight="1" x14ac:dyDescent="0.3">
      <c r="A2" s="9" t="s">
        <v>264</v>
      </c>
      <c r="B2" s="32"/>
    </row>
    <row r="3" spans="1:2" s="33" customFormat="1" ht="15" customHeight="1" x14ac:dyDescent="0.3">
      <c r="A3" s="9" t="s">
        <v>265</v>
      </c>
      <c r="B3" s="32"/>
    </row>
    <row r="4" spans="1:2" s="34" customFormat="1" ht="15" customHeight="1" x14ac:dyDescent="0.25">
      <c r="A4" s="9" t="s">
        <v>266</v>
      </c>
      <c r="B4" s="32"/>
    </row>
    <row r="5" spans="1:2" s="34" customFormat="1" ht="15" customHeight="1" x14ac:dyDescent="0.25">
      <c r="A5" s="35" t="s">
        <v>267</v>
      </c>
      <c r="B5" s="32"/>
    </row>
  </sheetData>
  <hyperlinks>
    <hyperlink ref="A4" r:id="rId1" tooltip="Valitse yhteisöä koskevat lisätiedot" display="http://go.microsoft.com/fwlink/?LinkId=844969" xr:uid="{00000000-0004-0000-0C00-000001000000}"/>
    <hyperlink ref="A5" r:id="rId2" tooltip="Valitse lisätiedot uusista ominaisuuksista" display="http://go.microsoft.com/fwlink/?LinkId=846286" xr:uid="{00000000-0004-0000-0C00-000002000000}"/>
  </hyperlinks>
  <pageMargins left="0.7" right="0.7" top="0.75" bottom="0.75" header="0.3" footer="0.3"/>
  <pageSetup paperSize="9"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tabSelected="1" workbookViewId="0"/>
  </sheetViews>
  <sheetFormatPr defaultColWidth="11.140625" defaultRowHeight="20.25" customHeight="1" x14ac:dyDescent="0.25"/>
  <cols>
    <col min="1" max="1" width="129.7109375" style="1" customWidth="1"/>
    <col min="2" max="2" width="3.5703125" style="1" customWidth="1"/>
    <col min="3" max="16384" width="11.140625" style="1"/>
  </cols>
  <sheetData>
    <row r="1" spans="1:1" ht="20.25" customHeight="1" x14ac:dyDescent="1.25">
      <c r="A1" s="60"/>
    </row>
    <row r="2" spans="1:1" ht="139.5" customHeight="1" x14ac:dyDescent="1.25">
      <c r="A2" s="121" t="s">
        <v>0</v>
      </c>
    </row>
    <row r="3" spans="1:1" ht="49.5" customHeight="1" x14ac:dyDescent="0.35">
      <c r="A3" s="2" t="s">
        <v>1</v>
      </c>
    </row>
    <row r="4" spans="1:1" ht="222.75" customHeight="1" x14ac:dyDescent="0.25">
      <c r="A4" s="3" t="s">
        <v>2</v>
      </c>
    </row>
    <row r="5" spans="1:1" ht="20.25" customHeight="1" x14ac:dyDescent="0.35">
      <c r="A5" s="2"/>
    </row>
  </sheetData>
  <pageMargins left="0.7" right="0.7" top="0.75" bottom="0.75" header="0.3" footer="0.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zoomScaleNormal="100" workbookViewId="0">
      <selection activeCell="F3" sqref="F3"/>
    </sheetView>
  </sheetViews>
  <sheetFormatPr defaultColWidth="9.140625" defaultRowHeight="15" x14ac:dyDescent="0.25"/>
  <cols>
    <col min="1" max="1" width="12.7109375" style="25" customWidth="1"/>
    <col min="2" max="2" width="82.85546875" style="21" customWidth="1"/>
    <col min="3" max="3" width="16.85546875" style="21" bestFit="1" customWidth="1"/>
    <col min="4" max="4" width="2.28515625" style="21" customWidth="1"/>
    <col min="5" max="5" width="18" style="21" bestFit="1" customWidth="1"/>
    <col min="6" max="6" width="15.7109375" style="21" customWidth="1"/>
    <col min="7" max="7" width="13.28515625" style="21" customWidth="1"/>
    <col min="8" max="10" width="9.140625" style="21"/>
    <col min="11" max="11" width="9.140625" style="21" customWidth="1"/>
    <col min="12" max="16384" width="9.140625" style="21"/>
  </cols>
  <sheetData>
    <row r="1" spans="1:7" ht="60" customHeight="1" x14ac:dyDescent="0.25">
      <c r="A1" s="25" t="s">
        <v>3</v>
      </c>
      <c r="C1" s="64"/>
      <c r="D1" s="65"/>
      <c r="E1" s="65"/>
      <c r="F1" s="65"/>
    </row>
    <row r="2" spans="1:7" ht="15.75" customHeight="1" thickBot="1" x14ac:dyDescent="0.3">
      <c r="A2" s="27" t="s">
        <v>268</v>
      </c>
      <c r="C2" s="66" t="s">
        <v>29</v>
      </c>
      <c r="E2" s="7" t="s">
        <v>30</v>
      </c>
      <c r="F2" s="8" t="s">
        <v>36</v>
      </c>
      <c r="G2" s="8" t="s">
        <v>37</v>
      </c>
    </row>
    <row r="3" spans="1:7" ht="16.5" thickTop="1" thickBot="1" x14ac:dyDescent="0.3">
      <c r="A3" s="25" t="s">
        <v>4</v>
      </c>
      <c r="C3" s="82">
        <v>1</v>
      </c>
      <c r="E3" s="95" t="s">
        <v>31</v>
      </c>
      <c r="F3" s="94"/>
      <c r="G3" s="96">
        <f>C3+C4</f>
        <v>3</v>
      </c>
    </row>
    <row r="4" spans="1:7" ht="16.5" thickTop="1" thickBot="1" x14ac:dyDescent="0.3">
      <c r="A4" s="25" t="s">
        <v>5</v>
      </c>
      <c r="C4" s="82">
        <v>2</v>
      </c>
      <c r="E4" s="95" t="s">
        <v>32</v>
      </c>
      <c r="F4" s="94"/>
      <c r="G4" s="96">
        <f>C3-C4</f>
        <v>-1</v>
      </c>
    </row>
    <row r="5" spans="1:7" ht="15.75" thickTop="1" x14ac:dyDescent="0.25">
      <c r="A5" s="25" t="s">
        <v>6</v>
      </c>
      <c r="E5" s="95" t="s">
        <v>33</v>
      </c>
      <c r="F5" s="94"/>
      <c r="G5" s="96">
        <f>C3*C4</f>
        <v>2</v>
      </c>
    </row>
    <row r="6" spans="1:7" ht="15.75" thickBot="1" x14ac:dyDescent="0.3">
      <c r="A6" s="25" t="s">
        <v>7</v>
      </c>
      <c r="E6" s="95" t="s">
        <v>34</v>
      </c>
      <c r="F6" s="94"/>
      <c r="G6" s="96">
        <f>C3/C4</f>
        <v>0.5</v>
      </c>
    </row>
    <row r="7" spans="1:7" ht="15" customHeight="1" thickTop="1" thickBot="1" x14ac:dyDescent="0.3">
      <c r="A7" s="25" t="s">
        <v>8</v>
      </c>
      <c r="E7" s="95" t="s">
        <v>35</v>
      </c>
      <c r="F7" s="97"/>
      <c r="G7" s="96">
        <f>C3^C4</f>
        <v>1</v>
      </c>
    </row>
    <row r="8" spans="1:7" ht="15.75" thickTop="1" x14ac:dyDescent="0.25">
      <c r="A8" s="25" t="s">
        <v>9</v>
      </c>
    </row>
    <row r="9" spans="1:7" x14ac:dyDescent="0.25">
      <c r="A9" s="25" t="s">
        <v>10</v>
      </c>
    </row>
    <row r="10" spans="1:7" x14ac:dyDescent="0.25">
      <c r="A10" s="25" t="s">
        <v>11</v>
      </c>
    </row>
    <row r="11" spans="1:7" x14ac:dyDescent="0.25">
      <c r="A11" s="25" t="s">
        <v>12</v>
      </c>
    </row>
    <row r="12" spans="1:7" x14ac:dyDescent="0.25">
      <c r="A12" s="25" t="s">
        <v>13</v>
      </c>
    </row>
    <row r="13" spans="1:7" ht="15" customHeight="1" x14ac:dyDescent="0.25">
      <c r="A13" s="27" t="s">
        <v>14</v>
      </c>
    </row>
    <row r="14" spans="1:7" x14ac:dyDescent="0.25">
      <c r="A14" s="25" t="s">
        <v>15</v>
      </c>
    </row>
    <row r="15" spans="1:7" x14ac:dyDescent="0.25">
      <c r="A15" s="25" t="s">
        <v>16</v>
      </c>
    </row>
    <row r="16" spans="1:7" x14ac:dyDescent="0.25">
      <c r="A16" s="25" t="s">
        <v>17</v>
      </c>
    </row>
    <row r="17" spans="1:7" x14ac:dyDescent="0.25">
      <c r="A17" s="25" t="s">
        <v>18</v>
      </c>
    </row>
    <row r="18" spans="1:7" x14ac:dyDescent="0.25">
      <c r="A18" s="26" t="s">
        <v>274</v>
      </c>
    </row>
    <row r="19" spans="1:7" x14ac:dyDescent="0.25">
      <c r="A19" s="25" t="s">
        <v>19</v>
      </c>
    </row>
    <row r="20" spans="1:7" x14ac:dyDescent="0.25">
      <c r="A20" s="25" t="s">
        <v>302</v>
      </c>
    </row>
    <row r="21" spans="1:7" ht="15" customHeight="1" x14ac:dyDescent="0.25">
      <c r="A21" s="27" t="s">
        <v>20</v>
      </c>
    </row>
    <row r="22" spans="1:7" x14ac:dyDescent="0.25">
      <c r="A22" s="25" t="s">
        <v>21</v>
      </c>
    </row>
    <row r="23" spans="1:7" x14ac:dyDescent="0.25">
      <c r="A23" s="25" t="s">
        <v>22</v>
      </c>
    </row>
    <row r="24" spans="1:7" x14ac:dyDescent="0.25">
      <c r="A24" s="25" t="s">
        <v>23</v>
      </c>
    </row>
    <row r="25" spans="1:7" ht="33" x14ac:dyDescent="0.25">
      <c r="A25" s="25" t="s">
        <v>24</v>
      </c>
      <c r="C25" s="64"/>
      <c r="D25" s="65"/>
      <c r="E25" s="65"/>
      <c r="F25" s="65"/>
      <c r="G25" s="65"/>
    </row>
    <row r="26" spans="1:7" x14ac:dyDescent="0.25">
      <c r="A26" s="25" t="s">
        <v>25</v>
      </c>
    </row>
    <row r="27" spans="1:7" x14ac:dyDescent="0.25">
      <c r="A27" s="25" t="s">
        <v>26</v>
      </c>
    </row>
    <row r="28" spans="1:7" ht="26.25" x14ac:dyDescent="0.4">
      <c r="A28" s="25" t="s">
        <v>27</v>
      </c>
      <c r="E28" s="57"/>
    </row>
    <row r="29" spans="1:7" x14ac:dyDescent="0.25">
      <c r="A29" s="25" t="s">
        <v>28</v>
      </c>
    </row>
    <row r="40" spans="10:14" x14ac:dyDescent="0.25">
      <c r="J40" s="8" t="s">
        <v>38</v>
      </c>
    </row>
    <row r="41" spans="10:14" x14ac:dyDescent="0.25">
      <c r="J41" s="58">
        <v>4</v>
      </c>
    </row>
    <row r="42" spans="10:14" x14ac:dyDescent="0.25">
      <c r="J42" s="58">
        <v>8</v>
      </c>
    </row>
    <row r="43" spans="10:14" x14ac:dyDescent="0.25">
      <c r="J43" s="56">
        <f>SUM(J41:J42)</f>
        <v>12</v>
      </c>
      <c r="N43"/>
    </row>
    <row r="46" spans="10:14" x14ac:dyDescent="0.25">
      <c r="L46"/>
      <c r="M46"/>
    </row>
    <row r="64" spans="7:7" x14ac:dyDescent="0.25">
      <c r="G64" s="59"/>
    </row>
    <row r="65" spans="7:7" x14ac:dyDescent="0.25">
      <c r="G65" s="59"/>
    </row>
    <row r="66" spans="7:7" x14ac:dyDescent="0.25">
      <c r="G66" s="59"/>
    </row>
    <row r="67" spans="7:7" x14ac:dyDescent="0.25">
      <c r="G67" s="59"/>
    </row>
    <row r="86" ht="17.45" customHeight="1" x14ac:dyDescent="0.25"/>
  </sheetData>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51"/>
  <sheetViews>
    <sheetView showGridLines="0" zoomScaleNormal="100" zoomScalePageLayoutView="125" workbookViewId="0">
      <selection activeCell="D7" sqref="D7"/>
    </sheetView>
  </sheetViews>
  <sheetFormatPr defaultColWidth="8.85546875" defaultRowHeight="15" customHeight="1" x14ac:dyDescent="0.25"/>
  <cols>
    <col min="1" max="1" width="12.7109375" style="9" customWidth="1"/>
    <col min="2" max="2" width="82.85546875" style="70" customWidth="1"/>
    <col min="3" max="4" width="13.28515625" style="70" customWidth="1"/>
    <col min="5" max="5" width="2.28515625" style="70" customWidth="1"/>
    <col min="6" max="6" width="16" style="70" bestFit="1" customWidth="1"/>
    <col min="7" max="7" width="18.85546875" style="70" bestFit="1" customWidth="1"/>
    <col min="8" max="16384" width="8.85546875" style="70"/>
  </cols>
  <sheetData>
    <row r="1" spans="1:13" ht="60" customHeight="1" x14ac:dyDescent="0.5">
      <c r="A1" s="9" t="s">
        <v>39</v>
      </c>
      <c r="B1" s="67"/>
      <c r="C1" s="68"/>
      <c r="D1" s="69"/>
      <c r="E1" s="69"/>
      <c r="F1" s="69"/>
      <c r="G1" s="69"/>
    </row>
    <row r="2" spans="1:13" ht="15" customHeight="1" x14ac:dyDescent="0.25">
      <c r="A2" s="9" t="s">
        <v>40</v>
      </c>
      <c r="C2" s="71" t="s">
        <v>53</v>
      </c>
      <c r="D2" s="72" t="s">
        <v>69</v>
      </c>
      <c r="F2" s="71" t="s">
        <v>71</v>
      </c>
      <c r="G2" s="72" t="s">
        <v>69</v>
      </c>
    </row>
    <row r="3" spans="1:13" ht="15" customHeight="1" x14ac:dyDescent="0.25">
      <c r="A3" s="35" t="s">
        <v>296</v>
      </c>
      <c r="B3" s="73"/>
      <c r="C3" s="99" t="s">
        <v>54</v>
      </c>
      <c r="D3" s="99">
        <v>50</v>
      </c>
      <c r="F3" s="99" t="s">
        <v>72</v>
      </c>
      <c r="G3" s="99">
        <v>50</v>
      </c>
    </row>
    <row r="4" spans="1:13" ht="15" customHeight="1" x14ac:dyDescent="0.25">
      <c r="A4" s="35" t="s">
        <v>297</v>
      </c>
      <c r="C4" s="99" t="s">
        <v>55</v>
      </c>
      <c r="D4" s="99">
        <v>20</v>
      </c>
      <c r="E4" s="74"/>
      <c r="F4" s="99" t="s">
        <v>73</v>
      </c>
      <c r="G4" s="99">
        <v>30</v>
      </c>
    </row>
    <row r="5" spans="1:13" s="74" customFormat="1" ht="15" customHeight="1" x14ac:dyDescent="0.25">
      <c r="A5" s="9" t="s">
        <v>41</v>
      </c>
      <c r="C5" s="99" t="s">
        <v>56</v>
      </c>
      <c r="D5" s="99">
        <v>60</v>
      </c>
      <c r="F5" s="99" t="s">
        <v>74</v>
      </c>
      <c r="G5" s="99">
        <v>10</v>
      </c>
    </row>
    <row r="6" spans="1:13" s="74" customFormat="1" ht="15" customHeight="1" x14ac:dyDescent="0.25">
      <c r="A6" s="9" t="s">
        <v>10</v>
      </c>
      <c r="B6" s="75"/>
      <c r="C6" s="99" t="s">
        <v>57</v>
      </c>
      <c r="D6" s="100">
        <v>40</v>
      </c>
      <c r="F6" s="99" t="s">
        <v>75</v>
      </c>
      <c r="G6" s="100">
        <v>50</v>
      </c>
    </row>
    <row r="7" spans="1:13" s="74" customFormat="1" ht="15" customHeight="1" x14ac:dyDescent="0.25">
      <c r="A7" s="9" t="s">
        <v>42</v>
      </c>
      <c r="C7" s="110" t="s">
        <v>58</v>
      </c>
      <c r="D7" s="101">
        <f>SUM(D3:D6)</f>
        <v>170</v>
      </c>
      <c r="F7" s="110" t="s">
        <v>58</v>
      </c>
      <c r="G7" s="101"/>
      <c r="M7" s="76"/>
    </row>
    <row r="8" spans="1:13" s="74" customFormat="1" ht="15" customHeight="1" x14ac:dyDescent="0.25">
      <c r="A8" s="9" t="s">
        <v>11</v>
      </c>
      <c r="M8" s="76"/>
    </row>
    <row r="9" spans="1:13" s="74" customFormat="1" ht="15" customHeight="1" x14ac:dyDescent="0.25">
      <c r="A9" s="9" t="s">
        <v>43</v>
      </c>
      <c r="C9" s="71" t="s">
        <v>59</v>
      </c>
      <c r="D9" s="72" t="s">
        <v>69</v>
      </c>
      <c r="F9" s="71" t="s">
        <v>59</v>
      </c>
      <c r="G9" s="72" t="s">
        <v>69</v>
      </c>
      <c r="M9" s="76"/>
    </row>
    <row r="10" spans="1:13" s="74" customFormat="1" ht="15" customHeight="1" x14ac:dyDescent="0.25">
      <c r="A10" s="113" t="s">
        <v>44</v>
      </c>
      <c r="C10" s="99" t="s">
        <v>60</v>
      </c>
      <c r="D10" s="99">
        <v>50</v>
      </c>
      <c r="F10" s="99" t="s">
        <v>60</v>
      </c>
      <c r="G10" s="99">
        <v>50</v>
      </c>
      <c r="M10" s="76"/>
    </row>
    <row r="11" spans="1:13" s="74" customFormat="1" ht="15" customHeight="1" x14ac:dyDescent="0.25">
      <c r="A11" s="35" t="s">
        <v>45</v>
      </c>
      <c r="C11" s="99" t="s">
        <v>61</v>
      </c>
      <c r="D11" s="99">
        <v>100</v>
      </c>
      <c r="F11" s="99" t="s">
        <v>61</v>
      </c>
      <c r="G11" s="99">
        <v>100</v>
      </c>
      <c r="M11" s="76"/>
    </row>
    <row r="12" spans="1:13" s="74" customFormat="1" ht="15" customHeight="1" x14ac:dyDescent="0.25">
      <c r="A12" s="9" t="s">
        <v>46</v>
      </c>
      <c r="C12" s="99" t="s">
        <v>62</v>
      </c>
      <c r="D12" s="99">
        <v>40</v>
      </c>
      <c r="F12" s="99" t="s">
        <v>62</v>
      </c>
      <c r="G12" s="99">
        <v>40</v>
      </c>
      <c r="M12" s="76"/>
    </row>
    <row r="13" spans="1:13" s="74" customFormat="1" ht="15" customHeight="1" x14ac:dyDescent="0.25">
      <c r="A13" s="9" t="s">
        <v>47</v>
      </c>
      <c r="C13" s="99" t="s">
        <v>63</v>
      </c>
      <c r="D13" s="99">
        <v>50</v>
      </c>
      <c r="F13" s="99" t="s">
        <v>63</v>
      </c>
      <c r="G13" s="99">
        <v>50</v>
      </c>
      <c r="M13" s="76"/>
    </row>
    <row r="14" spans="1:13" s="74" customFormat="1" ht="15" customHeight="1" thickBot="1" x14ac:dyDescent="0.3">
      <c r="A14" s="112" t="s">
        <v>48</v>
      </c>
      <c r="C14" s="99" t="s">
        <v>64</v>
      </c>
      <c r="D14" s="99">
        <v>20</v>
      </c>
      <c r="F14" s="99" t="s">
        <v>64</v>
      </c>
      <c r="G14" s="99">
        <v>20</v>
      </c>
      <c r="M14" s="76"/>
    </row>
    <row r="15" spans="1:13" s="74" customFormat="1" ht="15" customHeight="1" thickTop="1" thickBot="1" x14ac:dyDescent="0.3">
      <c r="A15" s="9" t="s">
        <v>23</v>
      </c>
      <c r="C15" s="110" t="s">
        <v>58</v>
      </c>
      <c r="D15" s="98"/>
      <c r="F15" s="110" t="s">
        <v>76</v>
      </c>
      <c r="G15" s="77"/>
      <c r="M15" s="76"/>
    </row>
    <row r="16" spans="1:13" s="74" customFormat="1" ht="15" customHeight="1" thickTop="1" x14ac:dyDescent="0.25">
      <c r="A16" s="9" t="s">
        <v>49</v>
      </c>
      <c r="M16" s="76"/>
    </row>
    <row r="17" spans="1:13" s="74" customFormat="1" ht="15" customHeight="1" x14ac:dyDescent="0.25">
      <c r="A17" s="9" t="s">
        <v>50</v>
      </c>
      <c r="M17" s="76"/>
    </row>
    <row r="18" spans="1:13" s="74" customFormat="1" ht="15" customHeight="1" x14ac:dyDescent="0.25">
      <c r="A18" s="9" t="s">
        <v>51</v>
      </c>
      <c r="M18" s="76"/>
    </row>
    <row r="19" spans="1:13" s="74" customFormat="1" ht="15" customHeight="1" x14ac:dyDescent="0.25">
      <c r="A19" s="9" t="s">
        <v>28</v>
      </c>
      <c r="C19" s="76"/>
      <c r="M19" s="76"/>
    </row>
    <row r="20" spans="1:13" s="74" customFormat="1" ht="15" customHeight="1" x14ac:dyDescent="0.25">
      <c r="A20" s="9" t="s">
        <v>52</v>
      </c>
      <c r="M20" s="76"/>
    </row>
    <row r="21" spans="1:13" s="74" customFormat="1" ht="15" customHeight="1" x14ac:dyDescent="0.25">
      <c r="A21" s="9" t="s">
        <v>11</v>
      </c>
      <c r="M21" s="76"/>
    </row>
    <row r="22" spans="1:13" s="74" customFormat="1" ht="15" customHeight="1" x14ac:dyDescent="0.25">
      <c r="A22" s="9"/>
      <c r="M22" s="76"/>
    </row>
    <row r="23" spans="1:13" s="74" customFormat="1" ht="15" customHeight="1" x14ac:dyDescent="0.25">
      <c r="A23" s="9"/>
    </row>
    <row r="26" spans="1:13" ht="15" customHeight="1" x14ac:dyDescent="0.25">
      <c r="H26" s="76"/>
    </row>
    <row r="34" spans="3:7" ht="15" customHeight="1" x14ac:dyDescent="0.25">
      <c r="C34" s="71" t="s">
        <v>53</v>
      </c>
      <c r="D34" s="72" t="s">
        <v>69</v>
      </c>
    </row>
    <row r="35" spans="3:7" ht="15" customHeight="1" x14ac:dyDescent="0.25">
      <c r="C35" s="99" t="s">
        <v>54</v>
      </c>
      <c r="D35" s="99">
        <v>50</v>
      </c>
      <c r="E35" s="74"/>
    </row>
    <row r="36" spans="3:7" ht="15" customHeight="1" x14ac:dyDescent="0.25">
      <c r="C36" s="99" t="s">
        <v>55</v>
      </c>
      <c r="D36" s="99">
        <v>20</v>
      </c>
      <c r="E36" s="74"/>
    </row>
    <row r="37" spans="3:7" ht="15" customHeight="1" x14ac:dyDescent="0.25">
      <c r="C37" s="99" t="s">
        <v>56</v>
      </c>
      <c r="D37" s="99">
        <v>60</v>
      </c>
      <c r="E37" s="74"/>
    </row>
    <row r="38" spans="3:7" ht="15" customHeight="1" x14ac:dyDescent="0.25">
      <c r="C38" s="99" t="s">
        <v>57</v>
      </c>
      <c r="D38" s="99">
        <v>40</v>
      </c>
      <c r="E38" s="74"/>
    </row>
    <row r="39" spans="3:7" ht="15" customHeight="1" x14ac:dyDescent="0.25">
      <c r="C39" s="110" t="s">
        <v>58</v>
      </c>
      <c r="D39" s="98">
        <f>SUM(D35:D38)</f>
        <v>170</v>
      </c>
      <c r="E39" s="74"/>
      <c r="F39" s="74"/>
      <c r="G39" s="74"/>
    </row>
    <row r="44" spans="3:7" ht="15" customHeight="1" x14ac:dyDescent="0.25">
      <c r="C44" s="71" t="s">
        <v>59</v>
      </c>
      <c r="D44" s="72" t="s">
        <v>69</v>
      </c>
      <c r="E44" s="74"/>
    </row>
    <row r="45" spans="3:7" ht="15" customHeight="1" x14ac:dyDescent="0.25">
      <c r="C45" s="99" t="s">
        <v>65</v>
      </c>
      <c r="D45" s="99">
        <v>20</v>
      </c>
      <c r="E45" s="74"/>
    </row>
    <row r="46" spans="3:7" ht="15" customHeight="1" x14ac:dyDescent="0.25">
      <c r="C46" s="99" t="s">
        <v>66</v>
      </c>
      <c r="D46" s="99">
        <v>10</v>
      </c>
      <c r="E46" s="74"/>
    </row>
    <row r="47" spans="3:7" ht="15" customHeight="1" x14ac:dyDescent="0.25">
      <c r="C47" s="99" t="s">
        <v>67</v>
      </c>
      <c r="D47" s="99">
        <v>10</v>
      </c>
      <c r="E47" s="74"/>
    </row>
    <row r="48" spans="3:7" ht="15" customHeight="1" x14ac:dyDescent="0.25">
      <c r="C48" s="99" t="s">
        <v>68</v>
      </c>
      <c r="D48" s="99">
        <v>40</v>
      </c>
      <c r="E48" s="74"/>
    </row>
    <row r="50" spans="4:7" ht="15" customHeight="1" x14ac:dyDescent="0.25">
      <c r="D50" s="72" t="s">
        <v>70</v>
      </c>
      <c r="F50" s="72" t="s">
        <v>77</v>
      </c>
      <c r="G50" s="72" t="s">
        <v>78</v>
      </c>
    </row>
    <row r="51" spans="4:7" ht="15" customHeight="1" x14ac:dyDescent="0.25">
      <c r="D51" s="78">
        <f>SUM(D45:D48,100)</f>
        <v>180</v>
      </c>
      <c r="F51" s="111">
        <v>100</v>
      </c>
      <c r="G51" s="111">
        <f>SUM(D45:D48,F51)</f>
        <v>180</v>
      </c>
    </row>
  </sheetData>
  <pageMargins left="0.7" right="0.7" top="0.75" bottom="0.75" header="0.3" footer="0.3"/>
  <pageSetup paperSize="9" orientation="portrait" r:id="rId1"/>
  <drawing r:id="rId2"/>
</worksheet>
</file>

<file path=xl/worksheets/sheet4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election activeCell="D7" sqref="D7"/>
    </sheetView>
  </sheetViews>
  <sheetFormatPr defaultColWidth="8.85546875" defaultRowHeight="15" x14ac:dyDescent="0.25"/>
  <cols>
    <col min="1" max="1" width="12.7109375" style="25" customWidth="1"/>
    <col min="2" max="2" width="82.85546875" style="1" customWidth="1"/>
    <col min="3" max="3" width="14.85546875" style="9" customWidth="1"/>
    <col min="4" max="4" width="14.85546875" style="1" customWidth="1"/>
    <col min="5" max="5" width="2.28515625" style="1" customWidth="1"/>
    <col min="6" max="6" width="14.85546875" style="4" customWidth="1"/>
    <col min="7" max="7" width="14.85546875" style="1" customWidth="1"/>
    <col min="8" max="16384" width="8.85546875" style="1"/>
  </cols>
  <sheetData>
    <row r="1" spans="1:10" ht="60" customHeight="1" x14ac:dyDescent="0.25">
      <c r="A1" s="25" t="s">
        <v>79</v>
      </c>
      <c r="B1" s="36"/>
      <c r="C1" s="68"/>
      <c r="D1" s="79"/>
      <c r="E1" s="79"/>
      <c r="F1" s="79"/>
      <c r="G1" s="79"/>
      <c r="H1" s="36"/>
      <c r="I1" s="36"/>
      <c r="J1" s="36"/>
    </row>
    <row r="2" spans="1:10" ht="15" customHeight="1" x14ac:dyDescent="0.25">
      <c r="A2" s="25" t="s">
        <v>80</v>
      </c>
      <c r="B2" s="36"/>
      <c r="C2" s="7" t="s">
        <v>53</v>
      </c>
      <c r="D2" s="8" t="s">
        <v>69</v>
      </c>
      <c r="E2" s="38"/>
      <c r="F2" s="11" t="s">
        <v>71</v>
      </c>
      <c r="G2" s="8" t="s">
        <v>69</v>
      </c>
      <c r="H2" s="36"/>
      <c r="I2" s="36"/>
      <c r="J2" s="5"/>
    </row>
    <row r="3" spans="1:10" ht="15" customHeight="1" x14ac:dyDescent="0.25">
      <c r="A3" s="25" t="s">
        <v>81</v>
      </c>
      <c r="B3" s="36"/>
      <c r="C3" s="105" t="s">
        <v>54</v>
      </c>
      <c r="D3" s="104">
        <v>50</v>
      </c>
      <c r="E3" s="38"/>
      <c r="F3" s="105" t="s">
        <v>72</v>
      </c>
      <c r="G3" s="104">
        <v>50</v>
      </c>
      <c r="H3" s="36"/>
      <c r="I3" s="36"/>
      <c r="J3" s="5"/>
    </row>
    <row r="4" spans="1:10" ht="15" customHeight="1" x14ac:dyDescent="0.25">
      <c r="A4" s="25" t="s">
        <v>82</v>
      </c>
      <c r="B4" s="36"/>
      <c r="C4" s="105" t="s">
        <v>55</v>
      </c>
      <c r="D4" s="104">
        <v>20</v>
      </c>
      <c r="E4" s="38"/>
      <c r="F4" s="105" t="s">
        <v>73</v>
      </c>
      <c r="G4" s="104">
        <v>30</v>
      </c>
      <c r="H4" s="36"/>
      <c r="I4" s="36"/>
      <c r="J4" s="5"/>
    </row>
    <row r="5" spans="1:10" s="4" customFormat="1" ht="15" customHeight="1" x14ac:dyDescent="0.25">
      <c r="A5" s="25" t="s">
        <v>83</v>
      </c>
      <c r="B5" s="37"/>
      <c r="C5" s="105" t="s">
        <v>56</v>
      </c>
      <c r="D5" s="104">
        <v>60</v>
      </c>
      <c r="E5" s="38"/>
      <c r="F5" s="105" t="s">
        <v>74</v>
      </c>
      <c r="G5" s="104">
        <v>10</v>
      </c>
      <c r="H5" s="37"/>
      <c r="I5" s="37"/>
      <c r="J5" s="5"/>
    </row>
    <row r="6" spans="1:10" s="4" customFormat="1" ht="15" customHeight="1" x14ac:dyDescent="0.25">
      <c r="A6" s="25" t="s">
        <v>84</v>
      </c>
      <c r="B6" s="37"/>
      <c r="C6" s="105" t="s">
        <v>57</v>
      </c>
      <c r="D6" s="104">
        <v>40</v>
      </c>
      <c r="E6" s="38"/>
      <c r="F6" s="105" t="s">
        <v>75</v>
      </c>
      <c r="G6" s="104">
        <v>50</v>
      </c>
      <c r="H6" s="37"/>
      <c r="I6" s="37"/>
      <c r="J6" s="5"/>
    </row>
    <row r="7" spans="1:10" s="4" customFormat="1" ht="15" customHeight="1" x14ac:dyDescent="0.25">
      <c r="A7" s="25" t="s">
        <v>85</v>
      </c>
      <c r="B7" s="37"/>
      <c r="C7" s="10" t="s">
        <v>93</v>
      </c>
      <c r="D7" s="102"/>
      <c r="E7" s="38"/>
      <c r="F7" s="10" t="s">
        <v>93</v>
      </c>
      <c r="G7" s="102"/>
      <c r="H7" s="37"/>
      <c r="I7" s="37"/>
      <c r="J7" s="5"/>
    </row>
    <row r="8" spans="1:10" s="4" customFormat="1" ht="15" customHeight="1" x14ac:dyDescent="0.25">
      <c r="A8" s="25" t="s">
        <v>86</v>
      </c>
      <c r="B8" s="37"/>
      <c r="C8" s="37"/>
      <c r="D8" s="38"/>
      <c r="E8" s="38"/>
      <c r="F8" s="37"/>
      <c r="G8" s="38"/>
      <c r="H8" s="37"/>
      <c r="I8" s="37"/>
      <c r="J8" s="5"/>
    </row>
    <row r="9" spans="1:10" s="4" customFormat="1" ht="15" customHeight="1" x14ac:dyDescent="0.25">
      <c r="A9" s="25" t="s">
        <v>87</v>
      </c>
      <c r="B9" s="37"/>
      <c r="C9" s="7" t="s">
        <v>59</v>
      </c>
      <c r="D9" s="8" t="s">
        <v>69</v>
      </c>
      <c r="E9" s="38"/>
      <c r="F9" s="11" t="s">
        <v>59</v>
      </c>
      <c r="G9" s="8" t="s">
        <v>69</v>
      </c>
      <c r="H9" s="37"/>
      <c r="I9" s="37"/>
      <c r="J9" s="5"/>
    </row>
    <row r="10" spans="1:10" s="4" customFormat="1" ht="15" customHeight="1" x14ac:dyDescent="0.25">
      <c r="A10" s="25" t="s">
        <v>88</v>
      </c>
      <c r="B10" s="37"/>
      <c r="C10" s="105" t="s">
        <v>60</v>
      </c>
      <c r="D10" s="104">
        <v>50</v>
      </c>
      <c r="E10" s="38"/>
      <c r="F10" s="105" t="s">
        <v>60</v>
      </c>
      <c r="G10" s="104">
        <v>50</v>
      </c>
      <c r="H10" s="37"/>
      <c r="I10" s="37"/>
      <c r="J10" s="5"/>
    </row>
    <row r="11" spans="1:10" s="4" customFormat="1" ht="15" customHeight="1" x14ac:dyDescent="0.25">
      <c r="A11" s="25" t="s">
        <v>89</v>
      </c>
      <c r="B11" s="37"/>
      <c r="C11" s="105" t="s">
        <v>61</v>
      </c>
      <c r="D11" s="104">
        <v>100</v>
      </c>
      <c r="E11" s="38"/>
      <c r="F11" s="105" t="s">
        <v>61</v>
      </c>
      <c r="G11" s="104">
        <v>100</v>
      </c>
      <c r="H11" s="37"/>
      <c r="I11" s="37"/>
      <c r="J11" s="5"/>
    </row>
    <row r="12" spans="1:10" s="4" customFormat="1" ht="15" customHeight="1" x14ac:dyDescent="0.25">
      <c r="A12" s="25" t="s">
        <v>90</v>
      </c>
      <c r="B12" s="37"/>
      <c r="C12" s="105" t="s">
        <v>62</v>
      </c>
      <c r="D12" s="104">
        <v>40</v>
      </c>
      <c r="E12" s="38"/>
      <c r="F12" s="105" t="s">
        <v>62</v>
      </c>
      <c r="G12" s="104">
        <v>40</v>
      </c>
      <c r="H12" s="37"/>
      <c r="I12" s="37"/>
      <c r="J12" s="5"/>
    </row>
    <row r="13" spans="1:10" s="4" customFormat="1" ht="15" customHeight="1" x14ac:dyDescent="0.25">
      <c r="A13" s="25" t="s">
        <v>91</v>
      </c>
      <c r="B13" s="37"/>
      <c r="C13" s="105" t="s">
        <v>63</v>
      </c>
      <c r="D13" s="104">
        <v>50</v>
      </c>
      <c r="E13" s="38"/>
      <c r="F13" s="105" t="s">
        <v>63</v>
      </c>
      <c r="G13" s="104">
        <v>50</v>
      </c>
      <c r="H13" s="37"/>
      <c r="I13" s="37"/>
      <c r="J13" s="5"/>
    </row>
    <row r="14" spans="1:10" s="4" customFormat="1" ht="15" customHeight="1" thickBot="1" x14ac:dyDescent="0.3">
      <c r="A14" s="25" t="s">
        <v>92</v>
      </c>
      <c r="B14" s="37"/>
      <c r="C14" s="105" t="s">
        <v>64</v>
      </c>
      <c r="D14" s="104">
        <v>20</v>
      </c>
      <c r="E14" s="38"/>
      <c r="F14" s="105" t="s">
        <v>64</v>
      </c>
      <c r="G14" s="104">
        <v>20</v>
      </c>
      <c r="H14" s="37"/>
      <c r="I14" s="37"/>
      <c r="J14" s="37"/>
    </row>
    <row r="15" spans="1:10" s="4" customFormat="1" ht="15" customHeight="1" thickTop="1" thickBot="1" x14ac:dyDescent="0.3">
      <c r="A15" s="25"/>
      <c r="B15" s="37"/>
      <c r="C15" s="10" t="s">
        <v>93</v>
      </c>
      <c r="D15" s="102"/>
      <c r="E15" s="38"/>
      <c r="F15" s="37"/>
      <c r="G15" s="82"/>
      <c r="H15" s="37"/>
      <c r="I15" s="37"/>
      <c r="J15" s="37"/>
    </row>
    <row r="16" spans="1:10" s="4" customFormat="1" ht="15" customHeight="1" thickTop="1" x14ac:dyDescent="0.25">
      <c r="A16" s="25"/>
      <c r="B16" s="37"/>
      <c r="C16" s="37"/>
      <c r="D16" s="37"/>
      <c r="E16" s="37"/>
      <c r="F16" s="37"/>
      <c r="G16" s="37"/>
      <c r="H16" s="37"/>
      <c r="I16" s="37"/>
      <c r="J16" s="37"/>
    </row>
    <row r="17" spans="1:3" s="4" customFormat="1" ht="15" customHeight="1" x14ac:dyDescent="0.25">
      <c r="A17" s="25"/>
      <c r="B17" s="37"/>
      <c r="C17" s="9"/>
    </row>
    <row r="18" spans="1:3" s="4" customFormat="1" ht="15" customHeight="1" x14ac:dyDescent="0.25">
      <c r="A18" s="25"/>
      <c r="B18" s="37"/>
      <c r="C18" s="9"/>
    </row>
    <row r="19" spans="1:3" s="4" customFormat="1" ht="15" customHeight="1" x14ac:dyDescent="0.25">
      <c r="A19" s="25"/>
      <c r="B19" s="37"/>
      <c r="C19" s="9"/>
    </row>
    <row r="20" spans="1:3" s="4" customFormat="1" ht="15" customHeight="1" x14ac:dyDescent="0.25">
      <c r="A20" s="25"/>
      <c r="B20" s="37"/>
      <c r="C20" s="9"/>
    </row>
    <row r="21" spans="1:3" s="4" customFormat="1" ht="15" customHeight="1" x14ac:dyDescent="0.25">
      <c r="A21" s="25"/>
      <c r="B21" s="37"/>
      <c r="C21" s="9"/>
    </row>
    <row r="22" spans="1:3" s="4" customFormat="1" ht="15" customHeight="1" x14ac:dyDescent="0.25">
      <c r="A22" s="25"/>
      <c r="B22" s="37"/>
      <c r="C22" s="9"/>
    </row>
    <row r="23" spans="1:3" s="4" customFormat="1" ht="15" customHeight="1" x14ac:dyDescent="0.25">
      <c r="A23" s="25"/>
      <c r="B23" s="37"/>
      <c r="C23" s="9"/>
    </row>
    <row r="24" spans="1:3" s="4" customFormat="1" ht="15" customHeight="1" x14ac:dyDescent="0.25">
      <c r="A24" s="25"/>
      <c r="B24" s="37"/>
      <c r="C24" s="9"/>
    </row>
    <row r="25" spans="1:3" s="4" customFormat="1" ht="15" customHeight="1" x14ac:dyDescent="0.25">
      <c r="A25" s="25"/>
      <c r="B25" s="37"/>
      <c r="C25" s="9"/>
    </row>
    <row r="26" spans="1:3" s="4" customFormat="1" ht="15" customHeight="1" x14ac:dyDescent="0.25">
      <c r="A26" s="25"/>
      <c r="B26" s="37"/>
      <c r="C26" s="9"/>
    </row>
    <row r="27" spans="1:3" x14ac:dyDescent="0.25">
      <c r="B27" s="36"/>
    </row>
    <row r="28" spans="1:3" x14ac:dyDescent="0.25">
      <c r="B28" s="36"/>
    </row>
    <row r="29" spans="1:3" ht="15" customHeight="1" x14ac:dyDescent="0.25">
      <c r="B29" s="36"/>
    </row>
    <row r="30" spans="1:3" ht="15" customHeight="1" x14ac:dyDescent="0.25">
      <c r="B30" s="36"/>
    </row>
    <row r="31" spans="1:3" ht="15" customHeight="1" x14ac:dyDescent="0.25">
      <c r="B31" s="36"/>
    </row>
    <row r="32" spans="1:3" ht="15" customHeight="1" x14ac:dyDescent="0.25">
      <c r="B32" s="36"/>
    </row>
    <row r="33" spans="2:9" ht="15" customHeight="1" x14ac:dyDescent="0.25">
      <c r="B33" s="36"/>
      <c r="D33" s="36"/>
      <c r="E33" s="36"/>
      <c r="F33" s="37"/>
      <c r="G33" s="36"/>
      <c r="H33" s="36"/>
      <c r="I33" s="36"/>
    </row>
    <row r="34" spans="2:9" ht="15" customHeight="1" x14ac:dyDescent="0.25">
      <c r="B34" s="36"/>
      <c r="D34" s="36"/>
      <c r="E34" s="36"/>
      <c r="F34" s="37"/>
      <c r="G34" s="36"/>
      <c r="H34" s="36"/>
      <c r="I34" s="36"/>
    </row>
    <row r="35" spans="2:9" ht="15" customHeight="1" x14ac:dyDescent="0.25">
      <c r="B35" s="36"/>
      <c r="D35" s="36"/>
      <c r="E35" s="36"/>
      <c r="F35" s="37"/>
      <c r="G35" s="36"/>
      <c r="H35" s="36"/>
      <c r="I35" s="36"/>
    </row>
    <row r="36" spans="2:9" x14ac:dyDescent="0.25">
      <c r="B36" s="36"/>
      <c r="D36" s="36"/>
      <c r="E36" s="36"/>
      <c r="F36" s="37"/>
      <c r="G36" s="36"/>
      <c r="H36" s="36"/>
      <c r="I36" s="36"/>
    </row>
    <row r="41" spans="2:9" ht="15" customHeight="1" x14ac:dyDescent="0.25">
      <c r="B41" s="36"/>
      <c r="D41" s="36"/>
      <c r="E41" s="36"/>
      <c r="F41" s="37"/>
      <c r="G41" s="36"/>
      <c r="H41" s="36"/>
      <c r="I41" s="36"/>
    </row>
    <row r="42" spans="2:9" ht="15" customHeight="1" x14ac:dyDescent="0.25">
      <c r="B42" s="36"/>
      <c r="D42" s="36"/>
      <c r="E42" s="36"/>
      <c r="F42" s="37"/>
      <c r="G42" s="36"/>
      <c r="H42" s="36"/>
      <c r="I42" s="36"/>
    </row>
    <row r="43" spans="2:9" ht="15" customHeight="1" x14ac:dyDescent="0.25">
      <c r="B43" s="36"/>
      <c r="D43" s="36"/>
      <c r="E43" s="36"/>
      <c r="F43" s="37"/>
      <c r="G43" s="36"/>
      <c r="H43" s="36"/>
      <c r="I43" s="36"/>
    </row>
    <row r="44" spans="2:9" ht="15" customHeight="1" x14ac:dyDescent="0.25">
      <c r="B44" s="36"/>
      <c r="D44" s="36"/>
      <c r="E44" s="36"/>
      <c r="F44" s="37"/>
      <c r="G44" s="36"/>
      <c r="H44" s="36"/>
      <c r="I44" s="36"/>
    </row>
    <row r="45" spans="2:9" ht="15" customHeight="1" x14ac:dyDescent="0.25">
      <c r="B45" s="36"/>
      <c r="D45" s="36"/>
      <c r="E45" s="36"/>
      <c r="F45" s="37"/>
      <c r="G45" s="36"/>
      <c r="H45" s="36"/>
      <c r="I45" s="36"/>
    </row>
    <row r="46" spans="2:9" ht="15" customHeight="1" x14ac:dyDescent="0.25">
      <c r="B46" s="36"/>
      <c r="D46" s="36"/>
      <c r="E46" s="36"/>
      <c r="F46" s="37"/>
      <c r="G46" s="36"/>
      <c r="H46" s="36"/>
      <c r="I46" s="36"/>
    </row>
  </sheetData>
  <pageMargins left="0.7" right="0.7" top="0.75" bottom="0.75" header="0.3" footer="0.3"/>
  <pageSetup paperSize="9" orientation="portrait" r:id="rId1"/>
  <drawing r:id="rId2"/>
</worksheet>
</file>

<file path=xl/worksheets/sheet5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3"/>
  <sheetViews>
    <sheetView showGridLines="0" workbookViewId="0">
      <selection activeCell="D7" sqref="D7"/>
    </sheetView>
  </sheetViews>
  <sheetFormatPr defaultColWidth="8.85546875" defaultRowHeight="15" x14ac:dyDescent="0.25"/>
  <cols>
    <col min="1" max="1" width="12.7109375" style="16" customWidth="1"/>
    <col min="2" max="2" width="82.85546875" style="1" customWidth="1"/>
    <col min="3" max="3" width="14.85546875" style="1" customWidth="1"/>
    <col min="4" max="4" width="14.85546875" style="4" customWidth="1"/>
    <col min="5" max="5" width="2.28515625" style="1" customWidth="1"/>
    <col min="6" max="7" width="14.85546875" style="1" customWidth="1"/>
    <col min="8" max="16384" width="8.85546875" style="1"/>
  </cols>
  <sheetData>
    <row r="1" spans="1:8" ht="60" customHeight="1" x14ac:dyDescent="0.25">
      <c r="A1" s="16" t="s">
        <v>96</v>
      </c>
      <c r="B1" s="36"/>
      <c r="C1" s="68"/>
      <c r="D1" s="79"/>
      <c r="E1" s="79"/>
      <c r="F1" s="79"/>
      <c r="G1" s="79"/>
      <c r="H1" s="36"/>
    </row>
    <row r="2" spans="1:8" ht="15" customHeight="1" x14ac:dyDescent="0.25">
      <c r="A2" s="14" t="s">
        <v>97</v>
      </c>
      <c r="B2" s="36"/>
      <c r="C2" s="7" t="s">
        <v>53</v>
      </c>
      <c r="D2" s="8" t="s">
        <v>69</v>
      </c>
      <c r="E2" s="38"/>
      <c r="F2" s="11" t="s">
        <v>71</v>
      </c>
      <c r="G2" s="8" t="s">
        <v>69</v>
      </c>
      <c r="H2" s="5"/>
    </row>
    <row r="3" spans="1:8" ht="15" customHeight="1" x14ac:dyDescent="0.25">
      <c r="A3" s="14" t="s">
        <v>98</v>
      </c>
      <c r="B3" s="36"/>
      <c r="C3" s="103" t="s">
        <v>54</v>
      </c>
      <c r="D3" s="104">
        <v>50</v>
      </c>
      <c r="E3" s="38"/>
      <c r="F3" s="105" t="s">
        <v>72</v>
      </c>
      <c r="G3" s="104">
        <v>50</v>
      </c>
      <c r="H3" s="5"/>
    </row>
    <row r="4" spans="1:8" ht="15" customHeight="1" x14ac:dyDescent="0.25">
      <c r="A4" s="87" t="s">
        <v>99</v>
      </c>
      <c r="B4" s="36"/>
      <c r="C4" s="103" t="s">
        <v>55</v>
      </c>
      <c r="D4" s="104">
        <v>20</v>
      </c>
      <c r="E4" s="38"/>
      <c r="F4" s="105" t="s">
        <v>73</v>
      </c>
      <c r="G4" s="104">
        <v>30</v>
      </c>
      <c r="H4" s="5"/>
    </row>
    <row r="5" spans="1:8" s="4" customFormat="1" ht="15" customHeight="1" x14ac:dyDescent="0.25">
      <c r="A5" s="87" t="s">
        <v>294</v>
      </c>
      <c r="B5" s="37"/>
      <c r="C5" s="103" t="s">
        <v>56</v>
      </c>
      <c r="D5" s="104">
        <v>60</v>
      </c>
      <c r="E5" s="38"/>
      <c r="F5" s="105" t="s">
        <v>74</v>
      </c>
      <c r="G5" s="104">
        <v>10</v>
      </c>
      <c r="H5" s="5"/>
    </row>
    <row r="6" spans="1:8" s="4" customFormat="1" ht="15" customHeight="1" x14ac:dyDescent="0.25">
      <c r="A6" s="87" t="s">
        <v>100</v>
      </c>
      <c r="B6" s="37"/>
      <c r="C6" s="103" t="s">
        <v>57</v>
      </c>
      <c r="D6" s="104">
        <v>40</v>
      </c>
      <c r="E6" s="38"/>
      <c r="F6" s="105" t="s">
        <v>75</v>
      </c>
      <c r="G6" s="104">
        <v>50</v>
      </c>
      <c r="H6" s="5"/>
    </row>
    <row r="7" spans="1:8" s="4" customFormat="1" ht="15" customHeight="1" x14ac:dyDescent="0.25">
      <c r="A7" s="88" t="s">
        <v>101</v>
      </c>
      <c r="B7" s="37"/>
      <c r="C7" s="10" t="s">
        <v>104</v>
      </c>
      <c r="D7" s="102"/>
      <c r="E7" s="38"/>
      <c r="F7" s="10" t="s">
        <v>106</v>
      </c>
      <c r="G7" s="102"/>
      <c r="H7" s="5"/>
    </row>
    <row r="8" spans="1:8" s="4" customFormat="1" ht="15" customHeight="1" x14ac:dyDescent="0.25">
      <c r="A8" s="15" t="s">
        <v>102</v>
      </c>
      <c r="B8" s="37"/>
      <c r="C8" s="37"/>
      <c r="D8" s="38"/>
      <c r="E8" s="38"/>
      <c r="F8" s="37"/>
      <c r="G8" s="38"/>
      <c r="H8" s="5"/>
    </row>
    <row r="9" spans="1:8" s="4" customFormat="1" ht="15" customHeight="1" x14ac:dyDescent="0.25">
      <c r="A9" s="15" t="s">
        <v>103</v>
      </c>
      <c r="B9" s="37"/>
      <c r="C9" s="7" t="s">
        <v>59</v>
      </c>
      <c r="D9" s="8" t="s">
        <v>69</v>
      </c>
      <c r="E9" s="38"/>
      <c r="F9" s="11" t="s">
        <v>59</v>
      </c>
      <c r="G9" s="8" t="s">
        <v>69</v>
      </c>
      <c r="H9" s="5"/>
    </row>
    <row r="10" spans="1:8" s="4" customFormat="1" ht="15" customHeight="1" x14ac:dyDescent="0.25">
      <c r="A10" s="14" t="s">
        <v>28</v>
      </c>
      <c r="B10" s="37"/>
      <c r="C10" s="103" t="s">
        <v>60</v>
      </c>
      <c r="D10" s="104">
        <v>50</v>
      </c>
      <c r="E10" s="38"/>
      <c r="F10" s="105" t="s">
        <v>60</v>
      </c>
      <c r="G10" s="104">
        <v>50</v>
      </c>
      <c r="H10" s="5"/>
    </row>
    <row r="11" spans="1:8" s="4" customFormat="1" ht="15" customHeight="1" x14ac:dyDescent="0.25">
      <c r="A11" s="88" t="s">
        <v>275</v>
      </c>
      <c r="B11" s="37"/>
      <c r="C11" s="103" t="s">
        <v>61</v>
      </c>
      <c r="D11" s="104">
        <v>100</v>
      </c>
      <c r="E11" s="38"/>
      <c r="F11" s="105" t="s">
        <v>61</v>
      </c>
      <c r="G11" s="104">
        <v>100</v>
      </c>
      <c r="H11" s="5"/>
    </row>
    <row r="12" spans="1:8" s="4" customFormat="1" ht="15" customHeight="1" x14ac:dyDescent="0.25">
      <c r="A12" s="15"/>
      <c r="B12" s="37"/>
      <c r="C12" s="103" t="s">
        <v>62</v>
      </c>
      <c r="D12" s="104">
        <v>40</v>
      </c>
      <c r="E12" s="38"/>
      <c r="F12" s="105" t="s">
        <v>62</v>
      </c>
      <c r="G12" s="104">
        <v>40</v>
      </c>
      <c r="H12" s="5"/>
    </row>
    <row r="13" spans="1:8" s="4" customFormat="1" ht="15" customHeight="1" x14ac:dyDescent="0.25">
      <c r="A13" s="15"/>
      <c r="B13" s="37"/>
      <c r="C13" s="103" t="s">
        <v>63</v>
      </c>
      <c r="D13" s="104">
        <v>50</v>
      </c>
      <c r="E13" s="38"/>
      <c r="F13" s="105" t="s">
        <v>63</v>
      </c>
      <c r="G13" s="104">
        <v>50</v>
      </c>
      <c r="H13" s="5"/>
    </row>
    <row r="14" spans="1:8" s="4" customFormat="1" ht="15" customHeight="1" x14ac:dyDescent="0.25">
      <c r="A14" s="15"/>
      <c r="B14" s="37"/>
      <c r="C14" s="103" t="s">
        <v>64</v>
      </c>
      <c r="D14" s="104">
        <v>20</v>
      </c>
      <c r="E14" s="38"/>
      <c r="F14" s="105" t="s">
        <v>64</v>
      </c>
      <c r="G14" s="104">
        <v>20</v>
      </c>
      <c r="H14" s="37"/>
    </row>
    <row r="15" spans="1:8" s="4" customFormat="1" ht="15" customHeight="1" x14ac:dyDescent="0.25">
      <c r="A15" s="16"/>
      <c r="B15" s="37"/>
      <c r="C15" s="10" t="s">
        <v>105</v>
      </c>
      <c r="D15" s="102"/>
      <c r="E15" s="38"/>
      <c r="F15" s="10"/>
      <c r="G15" s="102">
        <f>MIN(G10:G14,10)</f>
        <v>10</v>
      </c>
      <c r="H15" s="37"/>
    </row>
    <row r="16" spans="1:8" s="4" customFormat="1" ht="15" customHeight="1" x14ac:dyDescent="0.25">
      <c r="A16" s="16"/>
      <c r="B16" s="37"/>
      <c r="C16" s="37"/>
      <c r="D16" s="37"/>
      <c r="E16" s="37"/>
      <c r="F16" s="37"/>
      <c r="G16" s="37"/>
      <c r="H16" s="37"/>
    </row>
    <row r="17" spans="1:7" s="4" customFormat="1" ht="15" customHeight="1" x14ac:dyDescent="0.25">
      <c r="A17" s="16"/>
    </row>
    <row r="18" spans="1:7" s="4" customFormat="1" ht="15" customHeight="1" x14ac:dyDescent="0.25">
      <c r="A18" s="17"/>
    </row>
    <row r="19" spans="1:7" s="4" customFormat="1" ht="15" customHeight="1" x14ac:dyDescent="0.25">
      <c r="A19" s="16"/>
    </row>
    <row r="20" spans="1:7" s="4" customFormat="1" ht="15" customHeight="1" x14ac:dyDescent="0.25">
      <c r="A20" s="14"/>
    </row>
    <row r="21" spans="1:7" s="4" customFormat="1" ht="15" customHeight="1" x14ac:dyDescent="0.25">
      <c r="A21" s="14"/>
    </row>
    <row r="22" spans="1:7" s="4" customFormat="1" ht="15" customHeight="1" x14ac:dyDescent="0.25">
      <c r="A22" s="14"/>
    </row>
    <row r="23" spans="1:7" s="4" customFormat="1" ht="15" customHeight="1" x14ac:dyDescent="0.25">
      <c r="A23" s="14"/>
    </row>
    <row r="24" spans="1:7" s="4" customFormat="1" ht="15" customHeight="1" x14ac:dyDescent="0.25">
      <c r="A24" s="14"/>
    </row>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c r="C32" s="36"/>
      <c r="D32" s="37"/>
      <c r="E32" s="36"/>
      <c r="F32" s="36"/>
      <c r="G32" s="36"/>
    </row>
    <row r="38" spans="3:7" ht="15" customHeight="1" x14ac:dyDescent="0.25">
      <c r="C38" s="36"/>
      <c r="D38" s="37"/>
      <c r="E38" s="36"/>
      <c r="F38" s="36"/>
      <c r="G38" s="36"/>
    </row>
    <row r="39" spans="3:7" ht="15" customHeight="1" x14ac:dyDescent="0.25">
      <c r="C39" s="36"/>
      <c r="D39" s="37"/>
      <c r="E39" s="36"/>
      <c r="F39" s="36"/>
      <c r="G39" s="36"/>
    </row>
    <row r="40" spans="3:7" ht="15" customHeight="1" x14ac:dyDescent="0.25">
      <c r="C40" s="36"/>
      <c r="D40" s="37"/>
      <c r="E40" s="36"/>
      <c r="F40" s="36"/>
      <c r="G40" s="36"/>
    </row>
    <row r="41" spans="3:7" ht="15" customHeight="1" x14ac:dyDescent="0.25">
      <c r="C41" s="36"/>
      <c r="D41" s="37"/>
      <c r="E41" s="36"/>
      <c r="F41" s="36"/>
      <c r="G41" s="36"/>
    </row>
    <row r="42" spans="3:7" ht="15" customHeight="1" x14ac:dyDescent="0.25">
      <c r="C42" s="36"/>
      <c r="D42" s="37"/>
      <c r="E42" s="36"/>
      <c r="F42" s="36"/>
      <c r="G42" s="36"/>
    </row>
    <row r="43" spans="3:7" ht="15" customHeight="1" x14ac:dyDescent="0.25">
      <c r="C43" s="36"/>
      <c r="D43" s="37"/>
      <c r="E43" s="36"/>
      <c r="F43" s="36"/>
      <c r="G43" s="36"/>
    </row>
  </sheetData>
  <pageMargins left="0.7" right="0.7" top="0.75" bottom="0.7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election activeCell="D6" sqref="D6"/>
    </sheetView>
  </sheetViews>
  <sheetFormatPr defaultRowHeight="15" x14ac:dyDescent="0.25"/>
  <cols>
    <col min="1" max="1" width="12.7109375" customWidth="1"/>
    <col min="2" max="2" width="82.85546875" customWidth="1"/>
    <col min="3" max="3" width="29.7109375" bestFit="1" customWidth="1"/>
    <col min="4" max="4" width="15.140625" customWidth="1"/>
  </cols>
  <sheetData>
    <row r="1" spans="1:6" ht="60" customHeight="1" x14ac:dyDescent="0.25">
      <c r="A1" s="25" t="s">
        <v>107</v>
      </c>
    </row>
    <row r="2" spans="1:6" x14ac:dyDescent="0.25">
      <c r="A2" s="25" t="s">
        <v>108</v>
      </c>
    </row>
    <row r="3" spans="1:6" ht="33" x14ac:dyDescent="0.25">
      <c r="A3" s="25" t="s">
        <v>109</v>
      </c>
      <c r="C3" s="68"/>
      <c r="D3" s="80"/>
    </row>
    <row r="4" spans="1:6" ht="15" customHeight="1" x14ac:dyDescent="0.25">
      <c r="A4" s="27" t="s">
        <v>269</v>
      </c>
    </row>
    <row r="5" spans="1:6" x14ac:dyDescent="0.25">
      <c r="A5" s="25" t="s">
        <v>110</v>
      </c>
      <c r="C5" s="130" t="s">
        <v>107</v>
      </c>
      <c r="D5" s="130"/>
    </row>
    <row r="6" spans="1:6" ht="16.5" customHeight="1" x14ac:dyDescent="0.3">
      <c r="A6" s="27" t="s">
        <v>293</v>
      </c>
      <c r="C6" s="96" t="s">
        <v>117</v>
      </c>
      <c r="D6" s="114"/>
      <c r="F6" s="89" t="str">
        <f ca="1">IF(D6=TODAY(),"Oikein!","")</f>
        <v/>
      </c>
    </row>
    <row r="7" spans="1:6" ht="16.5" customHeight="1" thickBot="1" x14ac:dyDescent="0.3">
      <c r="A7" s="27" t="s">
        <v>276</v>
      </c>
      <c r="C7" s="96" t="s">
        <v>118</v>
      </c>
      <c r="D7" s="114"/>
    </row>
    <row r="8" spans="1:6" ht="16.5" customHeight="1" thickTop="1" thickBot="1" x14ac:dyDescent="0.3">
      <c r="A8" s="25" t="s">
        <v>111</v>
      </c>
      <c r="C8" s="96" t="s">
        <v>119</v>
      </c>
      <c r="D8" s="106">
        <f>D7-D6</f>
        <v>0</v>
      </c>
    </row>
    <row r="9" spans="1:6" ht="15.75" thickTop="1" x14ac:dyDescent="0.25">
      <c r="A9" s="25" t="s">
        <v>112</v>
      </c>
    </row>
    <row r="10" spans="1:6" ht="15" customHeight="1" thickBot="1" x14ac:dyDescent="0.3">
      <c r="A10" s="27" t="s">
        <v>113</v>
      </c>
      <c r="C10" s="96" t="s">
        <v>120</v>
      </c>
      <c r="D10" s="107"/>
    </row>
    <row r="11" spans="1:6" ht="15" customHeight="1" thickTop="1" thickBot="1" x14ac:dyDescent="0.3">
      <c r="A11" s="27" t="s">
        <v>270</v>
      </c>
      <c r="C11" s="96" t="s">
        <v>121</v>
      </c>
      <c r="D11" s="115">
        <f>D6+D10</f>
        <v>0</v>
      </c>
    </row>
    <row r="12" spans="1:6" ht="15.75" thickTop="1" x14ac:dyDescent="0.25">
      <c r="A12" s="25" t="s">
        <v>271</v>
      </c>
    </row>
    <row r="13" spans="1:6" x14ac:dyDescent="0.25">
      <c r="A13" s="25" t="s">
        <v>21</v>
      </c>
    </row>
    <row r="14" spans="1:6" x14ac:dyDescent="0.25">
      <c r="A14" s="25" t="s">
        <v>22</v>
      </c>
    </row>
    <row r="15" spans="1:6" x14ac:dyDescent="0.25">
      <c r="A15" s="25" t="s">
        <v>23</v>
      </c>
    </row>
    <row r="16" spans="1:6" x14ac:dyDescent="0.25">
      <c r="A16" s="25" t="s">
        <v>114</v>
      </c>
    </row>
    <row r="17" spans="1:4" x14ac:dyDescent="0.25">
      <c r="A17" s="25" t="s">
        <v>115</v>
      </c>
    </row>
    <row r="18" spans="1:4" x14ac:dyDescent="0.25">
      <c r="A18" s="25" t="s">
        <v>116</v>
      </c>
    </row>
    <row r="19" spans="1:4" x14ac:dyDescent="0.25">
      <c r="A19" s="25" t="s">
        <v>28</v>
      </c>
    </row>
    <row r="25" spans="1:4" ht="15" customHeight="1" x14ac:dyDescent="0.25">
      <c r="C25" s="68"/>
      <c r="D25" s="80"/>
    </row>
    <row r="27" spans="1:4" x14ac:dyDescent="0.25">
      <c r="C27" s="130" t="s">
        <v>111</v>
      </c>
      <c r="D27" s="130"/>
    </row>
    <row r="28" spans="1:4" x14ac:dyDescent="0.25">
      <c r="C28" s="96" t="s">
        <v>122</v>
      </c>
      <c r="D28" s="129"/>
    </row>
    <row r="31" spans="1:4" x14ac:dyDescent="0.25">
      <c r="C31" s="130" t="s">
        <v>123</v>
      </c>
      <c r="D31" s="130"/>
    </row>
    <row r="32" spans="1:4" x14ac:dyDescent="0.25">
      <c r="C32" s="127" t="s">
        <v>124</v>
      </c>
      <c r="D32" s="123">
        <v>0.33333333333333331</v>
      </c>
    </row>
    <row r="33" spans="3:4" x14ac:dyDescent="0.25">
      <c r="C33" s="122" t="s">
        <v>125</v>
      </c>
      <c r="D33" s="123">
        <v>0.5</v>
      </c>
    </row>
    <row r="34" spans="3:4" x14ac:dyDescent="0.25">
      <c r="C34" s="127" t="s">
        <v>126</v>
      </c>
      <c r="D34" s="123">
        <v>0.54166666666666663</v>
      </c>
    </row>
    <row r="35" spans="3:4" ht="15.75" thickBot="1" x14ac:dyDescent="0.3">
      <c r="C35" s="122" t="s">
        <v>127</v>
      </c>
      <c r="D35" s="123">
        <v>0.70833333333333337</v>
      </c>
    </row>
    <row r="36" spans="3:4" ht="16.5" thickTop="1" thickBot="1" x14ac:dyDescent="0.3">
      <c r="C36" s="96" t="s">
        <v>128</v>
      </c>
      <c r="D36" s="106">
        <f>((D35-D32)-(D34-D33))*24</f>
        <v>8.0000000000000018</v>
      </c>
    </row>
    <row r="37" spans="3:4" ht="15.75" thickTop="1" x14ac:dyDescent="0.25"/>
    <row r="45" spans="3:4" x14ac:dyDescent="0.25">
      <c r="C45" s="131" t="s">
        <v>129</v>
      </c>
      <c r="D45" s="131"/>
    </row>
    <row r="46" spans="3:4" x14ac:dyDescent="0.25">
      <c r="C46" s="108" t="s">
        <v>130</v>
      </c>
      <c r="D46" s="116">
        <v>43005</v>
      </c>
    </row>
    <row r="47" spans="3:4" x14ac:dyDescent="0.25">
      <c r="C47" s="108" t="s">
        <v>131</v>
      </c>
      <c r="D47" s="124">
        <v>0.36944444444444446</v>
      </c>
    </row>
  </sheetData>
  <mergeCells count="4">
    <mergeCell ref="C27:D27"/>
    <mergeCell ref="C31:D31"/>
    <mergeCell ref="C45:D45"/>
    <mergeCell ref="C5:D5"/>
  </mergeCell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zoomScaleNormal="100" workbookViewId="0">
      <selection activeCell="E3" sqref="E3"/>
    </sheetView>
  </sheetViews>
  <sheetFormatPr defaultRowHeight="15" x14ac:dyDescent="0.25"/>
  <cols>
    <col min="1" max="1" width="12.7109375" style="25" customWidth="1"/>
    <col min="2" max="2" width="82.85546875" customWidth="1"/>
    <col min="3" max="3" width="18" customWidth="1"/>
    <col min="4" max="4" width="15" customWidth="1"/>
    <col min="5" max="5" width="21" bestFit="1" customWidth="1"/>
    <col min="6" max="6" width="18.28515625" customWidth="1"/>
  </cols>
  <sheetData>
    <row r="1" spans="1:6" ht="60" customHeight="1" x14ac:dyDescent="0.25">
      <c r="A1" s="25" t="s">
        <v>132</v>
      </c>
      <c r="C1" s="68"/>
      <c r="D1" s="80"/>
      <c r="E1" s="80"/>
      <c r="F1" s="80"/>
    </row>
    <row r="2" spans="1:6" x14ac:dyDescent="0.25">
      <c r="A2" s="25" t="s">
        <v>133</v>
      </c>
      <c r="C2" s="7" t="s">
        <v>142</v>
      </c>
      <c r="D2" s="7" t="s">
        <v>153</v>
      </c>
      <c r="E2" s="7" t="s">
        <v>162</v>
      </c>
      <c r="F2" s="7" t="s">
        <v>163</v>
      </c>
    </row>
    <row r="3" spans="1:6" x14ac:dyDescent="0.25">
      <c r="A3" s="25" t="s">
        <v>134</v>
      </c>
      <c r="C3" s="96" t="s">
        <v>143</v>
      </c>
      <c r="D3" s="96" t="s">
        <v>154</v>
      </c>
      <c r="E3" s="107" t="str">
        <f>D3&amp;", "&amp;C3</f>
        <v>Seppä, Liisi</v>
      </c>
      <c r="F3" s="54" t="str">
        <f>C3&amp;" "&amp;D3</f>
        <v>Liisi Seppä</v>
      </c>
    </row>
    <row r="4" spans="1:6" x14ac:dyDescent="0.25">
      <c r="A4" s="25" t="s">
        <v>135</v>
      </c>
      <c r="C4" s="96" t="s">
        <v>144</v>
      </c>
      <c r="D4" s="96" t="s">
        <v>155</v>
      </c>
      <c r="E4" s="107"/>
      <c r="F4" s="54"/>
    </row>
    <row r="5" spans="1:6" x14ac:dyDescent="0.25">
      <c r="A5" s="25" t="s">
        <v>136</v>
      </c>
      <c r="C5" s="96" t="s">
        <v>145</v>
      </c>
      <c r="D5" s="96" t="s">
        <v>156</v>
      </c>
      <c r="E5" s="107"/>
      <c r="F5" s="54"/>
    </row>
    <row r="6" spans="1:6" x14ac:dyDescent="0.25">
      <c r="A6" s="25" t="s">
        <v>10</v>
      </c>
      <c r="C6" s="96" t="s">
        <v>146</v>
      </c>
      <c r="D6" s="96" t="s">
        <v>157</v>
      </c>
      <c r="E6" s="107"/>
      <c r="F6" s="54"/>
    </row>
    <row r="7" spans="1:6" x14ac:dyDescent="0.25">
      <c r="A7" s="25" t="s">
        <v>22</v>
      </c>
      <c r="C7" s="96" t="s">
        <v>147</v>
      </c>
      <c r="D7" s="96" t="s">
        <v>158</v>
      </c>
      <c r="E7" s="107"/>
      <c r="F7" s="54"/>
    </row>
    <row r="8" spans="1:6" x14ac:dyDescent="0.25">
      <c r="A8" s="25" t="s">
        <v>137</v>
      </c>
      <c r="C8" s="96" t="s">
        <v>148</v>
      </c>
      <c r="D8" s="96" t="s">
        <v>159</v>
      </c>
      <c r="E8" s="107"/>
      <c r="F8" s="54"/>
    </row>
    <row r="9" spans="1:6" x14ac:dyDescent="0.25">
      <c r="A9" s="25" t="s">
        <v>138</v>
      </c>
      <c r="C9" s="96" t="s">
        <v>149</v>
      </c>
      <c r="D9" s="96" t="s">
        <v>160</v>
      </c>
      <c r="E9" s="107"/>
      <c r="F9" s="54"/>
    </row>
    <row r="10" spans="1:6" ht="15" customHeight="1" x14ac:dyDescent="0.25">
      <c r="A10" s="27" t="s">
        <v>298</v>
      </c>
      <c r="C10" s="96" t="s">
        <v>150</v>
      </c>
      <c r="D10" s="96" t="s">
        <v>161</v>
      </c>
      <c r="E10" s="107"/>
      <c r="F10" s="54"/>
    </row>
    <row r="11" spans="1:6" ht="15" customHeight="1" x14ac:dyDescent="0.25">
      <c r="A11" s="27" t="s">
        <v>299</v>
      </c>
    </row>
    <row r="12" spans="1:6" ht="15" customHeight="1" x14ac:dyDescent="0.25">
      <c r="A12" s="27" t="s">
        <v>272</v>
      </c>
    </row>
    <row r="13" spans="1:6" ht="15" customHeight="1" x14ac:dyDescent="0.25">
      <c r="A13" s="27" t="s">
        <v>139</v>
      </c>
    </row>
    <row r="14" spans="1:6" x14ac:dyDescent="0.25">
      <c r="A14" s="25" t="s">
        <v>23</v>
      </c>
    </row>
    <row r="15" spans="1:6" x14ac:dyDescent="0.25">
      <c r="A15" s="25" t="s">
        <v>140</v>
      </c>
    </row>
    <row r="16" spans="1:6" x14ac:dyDescent="0.25">
      <c r="A16" s="25" t="s">
        <v>141</v>
      </c>
    </row>
    <row r="17" spans="1:4" x14ac:dyDescent="0.25">
      <c r="A17" s="25" t="s">
        <v>28</v>
      </c>
    </row>
    <row r="21" spans="1:4" x14ac:dyDescent="0.25">
      <c r="D21" s="12"/>
    </row>
    <row r="27" spans="1:4" x14ac:dyDescent="0.25">
      <c r="C27" s="130" t="s">
        <v>151</v>
      </c>
      <c r="D27" s="130"/>
    </row>
    <row r="28" spans="1:4" x14ac:dyDescent="0.25">
      <c r="C28" s="96" t="s">
        <v>117</v>
      </c>
      <c r="D28" s="114">
        <f ca="1">TODAY()</f>
        <v>44488</v>
      </c>
    </row>
    <row r="29" spans="1:4" x14ac:dyDescent="0.25">
      <c r="C29" s="96" t="s">
        <v>122</v>
      </c>
      <c r="D29" s="125">
        <f ca="1">NOW()</f>
        <v>44488.391895717592</v>
      </c>
    </row>
    <row r="31" spans="1:4" x14ac:dyDescent="0.25">
      <c r="C31" s="131" t="s">
        <v>141</v>
      </c>
      <c r="D31" s="131"/>
    </row>
    <row r="32" spans="1:4" x14ac:dyDescent="0.25">
      <c r="C32" s="96" t="str">
        <f ca="1">C28&amp;" "&amp;D28</f>
        <v>Päivämäärä tänään: 44488</v>
      </c>
      <c r="D32" s="96"/>
    </row>
    <row r="33" spans="3:4" x14ac:dyDescent="0.25">
      <c r="C33" s="96" t="str">
        <f ca="1">C29&amp;" "&amp;D29</f>
        <v>Nykyinen aika: 44488.3918957176</v>
      </c>
      <c r="D33" s="96"/>
    </row>
    <row r="35" spans="3:4" x14ac:dyDescent="0.25">
      <c r="C35" s="132" t="s">
        <v>152</v>
      </c>
      <c r="D35" s="132"/>
    </row>
    <row r="36" spans="3:4" x14ac:dyDescent="0.25">
      <c r="C36" s="54" t="str">
        <f ca="1">C28 &amp;" "&amp; TEXT(D28,"P\.K\.VVVV")</f>
        <v>Päivämäärä tänään: P.K.VVVV</v>
      </c>
      <c r="D36" s="54"/>
    </row>
    <row r="37" spans="3:4" x14ac:dyDescent="0.25">
      <c r="C37" s="54" t="str">
        <f ca="1">C29&amp;" "&amp;TEXT(D29,"T:MM")</f>
        <v>Nykyinen aika: T:10</v>
      </c>
      <c r="D37" s="54"/>
    </row>
  </sheetData>
  <mergeCells count="3">
    <mergeCell ref="C27:D27"/>
    <mergeCell ref="C31:D31"/>
    <mergeCell ref="C35:D35"/>
  </mergeCells>
  <pageMargins left="0.7" right="0.7" top="0.75" bottom="0.75" header="0.3" footer="0.3"/>
  <pageSetup paperSize="9"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workbookViewId="0">
      <selection activeCell="D9" sqref="D9"/>
    </sheetView>
  </sheetViews>
  <sheetFormatPr defaultRowHeight="15" x14ac:dyDescent="0.25"/>
  <cols>
    <col min="1" max="1" width="12.7109375" customWidth="1"/>
    <col min="2" max="2" width="82.85546875" customWidth="1"/>
    <col min="3" max="3" width="17.140625" customWidth="1"/>
    <col min="4" max="4" width="26.140625" bestFit="1" customWidth="1"/>
    <col min="6" max="6" width="15.7109375" bestFit="1" customWidth="1"/>
  </cols>
  <sheetData>
    <row r="1" spans="1:6" ht="60" customHeight="1" x14ac:dyDescent="0.25">
      <c r="A1" s="25" t="s">
        <v>164</v>
      </c>
      <c r="D1" s="80"/>
    </row>
    <row r="2" spans="1:6" x14ac:dyDescent="0.25">
      <c r="A2" s="25" t="s">
        <v>165</v>
      </c>
      <c r="E2" s="30"/>
      <c r="F2" s="30"/>
    </row>
    <row r="3" spans="1:6" ht="15" customHeight="1" x14ac:dyDescent="0.25">
      <c r="A3" s="27" t="s">
        <v>295</v>
      </c>
      <c r="E3" s="30"/>
      <c r="F3" s="30"/>
    </row>
    <row r="4" spans="1:6" ht="15" customHeight="1" x14ac:dyDescent="0.25">
      <c r="A4" s="27" t="s">
        <v>166</v>
      </c>
      <c r="E4" s="30"/>
      <c r="F4" s="30"/>
    </row>
    <row r="5" spans="1:6" ht="15" customHeight="1" x14ac:dyDescent="0.25">
      <c r="A5" s="27" t="s">
        <v>300</v>
      </c>
      <c r="C5" s="90"/>
      <c r="E5" s="30"/>
      <c r="F5" s="30"/>
    </row>
    <row r="6" spans="1:6" ht="15" customHeight="1" x14ac:dyDescent="0.25">
      <c r="A6" s="27" t="s">
        <v>277</v>
      </c>
      <c r="E6" s="30"/>
      <c r="F6" s="30"/>
    </row>
    <row r="7" spans="1:6" x14ac:dyDescent="0.25">
      <c r="A7" s="25" t="s">
        <v>167</v>
      </c>
      <c r="C7" s="30"/>
      <c r="D7" s="30"/>
      <c r="E7" s="30"/>
      <c r="F7" s="30"/>
    </row>
    <row r="8" spans="1:6" x14ac:dyDescent="0.25">
      <c r="A8" s="25" t="s">
        <v>22</v>
      </c>
      <c r="C8" s="133" t="s">
        <v>164</v>
      </c>
      <c r="D8" s="133"/>
    </row>
    <row r="9" spans="1:6" x14ac:dyDescent="0.25">
      <c r="A9" s="25" t="s">
        <v>168</v>
      </c>
      <c r="C9" s="126" t="s">
        <v>176</v>
      </c>
      <c r="D9" s="46"/>
    </row>
    <row r="10" spans="1:6" x14ac:dyDescent="0.25">
      <c r="A10" s="25" t="s">
        <v>169</v>
      </c>
      <c r="C10" s="109" t="s">
        <v>177</v>
      </c>
      <c r="D10" s="46"/>
    </row>
    <row r="11" spans="1:6" ht="15" customHeight="1" thickBot="1" x14ac:dyDescent="0.3">
      <c r="A11" s="27" t="s">
        <v>301</v>
      </c>
      <c r="C11" s="30"/>
      <c r="D11" s="30"/>
    </row>
    <row r="12" spans="1:6" ht="15" customHeight="1" thickTop="1" thickBot="1" x14ac:dyDescent="0.3">
      <c r="A12" s="27" t="s">
        <v>278</v>
      </c>
      <c r="C12" s="52">
        <v>50</v>
      </c>
      <c r="D12" s="46" t="str">
        <f>IF(C12&lt;100,"Pienempi kuin 100","Suurempi tai yhtä suuri kuin 100")</f>
        <v>Pienempi kuin 100</v>
      </c>
    </row>
    <row r="13" spans="1:6" ht="15" customHeight="1" thickTop="1" x14ac:dyDescent="0.25">
      <c r="A13" s="27" t="s">
        <v>170</v>
      </c>
    </row>
    <row r="14" spans="1:6" x14ac:dyDescent="0.25">
      <c r="A14" s="25" t="s">
        <v>171</v>
      </c>
    </row>
    <row r="15" spans="1:6" ht="15" customHeight="1" x14ac:dyDescent="0.25">
      <c r="A15" s="27" t="s">
        <v>172</v>
      </c>
    </row>
    <row r="16" spans="1:6" x14ac:dyDescent="0.25">
      <c r="A16" s="25" t="s">
        <v>21</v>
      </c>
    </row>
    <row r="17" spans="1:6" x14ac:dyDescent="0.25">
      <c r="A17" s="25" t="s">
        <v>22</v>
      </c>
    </row>
    <row r="18" spans="1:6" x14ac:dyDescent="0.25">
      <c r="A18" s="25" t="s">
        <v>23</v>
      </c>
      <c r="C18" s="12"/>
    </row>
    <row r="19" spans="1:6" x14ac:dyDescent="0.25">
      <c r="A19" s="25" t="s">
        <v>173</v>
      </c>
    </row>
    <row r="20" spans="1:6" x14ac:dyDescent="0.25">
      <c r="A20" s="25" t="s">
        <v>174</v>
      </c>
    </row>
    <row r="21" spans="1:6" x14ac:dyDescent="0.25">
      <c r="A21" s="25" t="s">
        <v>175</v>
      </c>
    </row>
    <row r="22" spans="1:6" x14ac:dyDescent="0.25">
      <c r="A22" s="25" t="s">
        <v>28</v>
      </c>
    </row>
    <row r="26" spans="1:6" ht="15.75" thickBot="1" x14ac:dyDescent="0.3"/>
    <row r="27" spans="1:6" ht="15.75" thickBot="1" x14ac:dyDescent="0.3">
      <c r="C27" s="61" t="s">
        <v>59</v>
      </c>
      <c r="D27" s="62" t="s">
        <v>69</v>
      </c>
      <c r="E27" s="62" t="s">
        <v>184</v>
      </c>
      <c r="F27" s="62" t="s">
        <v>183</v>
      </c>
    </row>
    <row r="28" spans="1:6" x14ac:dyDescent="0.25">
      <c r="C28" s="63" t="s">
        <v>178</v>
      </c>
      <c r="D28" s="63">
        <v>2</v>
      </c>
      <c r="E28" s="117">
        <v>9.7607115856835538</v>
      </c>
      <c r="F28" s="117">
        <f>'JOS-lausekkeet'!$E$28:$E$29*'JOS-lausekkeet'!$D$28:$D$29</f>
        <v>19.521423171367108</v>
      </c>
    </row>
    <row r="29" spans="1:6" ht="15.75" thickBot="1" x14ac:dyDescent="0.3">
      <c r="C29" s="55" t="s">
        <v>179</v>
      </c>
      <c r="D29" s="55">
        <v>3</v>
      </c>
      <c r="E29" s="118">
        <v>3.4189202461080024</v>
      </c>
      <c r="F29" s="118">
        <f>'JOS-lausekkeet'!$E$28:$E$29*'JOS-lausekkeet'!$D$28:$D$29</f>
        <v>10.256760738324008</v>
      </c>
    </row>
    <row r="30" spans="1:6" x14ac:dyDescent="0.25">
      <c r="C30" s="30"/>
      <c r="D30" s="30"/>
      <c r="E30" s="30"/>
      <c r="F30" s="30"/>
    </row>
    <row r="31" spans="1:6" x14ac:dyDescent="0.25">
      <c r="C31" s="30"/>
      <c r="D31" s="30" t="s">
        <v>180</v>
      </c>
      <c r="E31" s="119">
        <f>SUM('JOS-lausekkeet'!$E$28:$E$29)</f>
        <v>13.179631831791557</v>
      </c>
      <c r="F31" s="119">
        <f>SUM('JOS-lausekkeet'!F28:F29)</f>
        <v>29.778183909691116</v>
      </c>
    </row>
    <row r="32" spans="1:6" ht="15.75" thickBot="1" x14ac:dyDescent="0.3">
      <c r="C32" s="30"/>
      <c r="D32" s="30"/>
      <c r="E32" s="30"/>
      <c r="F32" s="30"/>
    </row>
    <row r="33" spans="3:6" ht="16.5" thickTop="1" thickBot="1" x14ac:dyDescent="0.3">
      <c r="C33" s="30"/>
      <c r="D33" s="30" t="s">
        <v>181</v>
      </c>
      <c r="E33" s="52" t="s">
        <v>185</v>
      </c>
      <c r="F33" s="120">
        <f>IF(E33="Kyllä",F31*Myyntivero,0)</f>
        <v>2.456700172549517</v>
      </c>
    </row>
    <row r="34" spans="3:6" ht="16.5" thickTop="1" thickBot="1" x14ac:dyDescent="0.3">
      <c r="C34" s="30"/>
      <c r="D34" s="30"/>
      <c r="E34" s="30"/>
      <c r="F34" s="30"/>
    </row>
    <row r="35" spans="3:6" ht="16.5" thickTop="1" thickBot="1" x14ac:dyDescent="0.3">
      <c r="C35" s="30"/>
      <c r="D35" s="30" t="s">
        <v>182</v>
      </c>
      <c r="E35" s="52" t="s">
        <v>185</v>
      </c>
      <c r="F35" s="120">
        <f>IF(E35="Kyllä",SUM(D28:D29)*1.25,0)</f>
        <v>6.25</v>
      </c>
    </row>
    <row r="36" spans="3:6" ht="15.75" thickTop="1" x14ac:dyDescent="0.25"/>
    <row r="37" spans="3:6" x14ac:dyDescent="0.25">
      <c r="D37" s="30" t="s">
        <v>183</v>
      </c>
      <c r="E37" s="30"/>
      <c r="F37" s="119">
        <f>SUM(F33,F31,F35)</f>
        <v>38.484884082240633</v>
      </c>
    </row>
  </sheetData>
  <mergeCells count="1">
    <mergeCell ref="C8:D8"/>
  </mergeCells>
  <dataValidations count="1">
    <dataValidation type="list" allowBlank="1" showInputMessage="1" showErrorMessage="1" sqref="E35 E33" xr:uid="{00000000-0002-0000-0700-000000000000}">
      <formula1>"Kyllä,Ei"</formula1>
    </dataValidation>
  </dataValidations>
  <hyperlinks>
    <hyperlink ref="M25" r:id="rId1" display="https://support.office.com/en-us/article/IF-function-69AED7C9-4E8A-4755-A9BC-AA8BBFF73BE2" xr:uid="{00000000-0004-0000-0700-000000000000}"/>
  </hyperlinks>
  <pageMargins left="0.7" right="0.7" top="0.75" bottom="0.75" header="0.3" footer="0.3"/>
  <pageSetup paperSize="9" orientation="portrait" r:id="rId2"/>
  <drawing r:id="rId3"/>
</worksheet>
</file>

<file path=xl/worksheets/sheet9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zoomScaleNormal="100" workbookViewId="0">
      <selection activeCell="D22" sqref="D22"/>
    </sheetView>
  </sheetViews>
  <sheetFormatPr defaultColWidth="8.85546875" defaultRowHeight="15" customHeight="1" x14ac:dyDescent="0.25"/>
  <cols>
    <col min="1" max="1" width="12.7109375" style="9"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7" ht="60" customHeight="1" x14ac:dyDescent="0.25">
      <c r="A1" s="9" t="s">
        <v>186</v>
      </c>
      <c r="B1" s="36"/>
      <c r="D1" s="79"/>
      <c r="E1" s="79"/>
      <c r="F1" s="79"/>
      <c r="G1" s="79"/>
    </row>
    <row r="2" spans="1:7" ht="15" customHeight="1" x14ac:dyDescent="0.25">
      <c r="A2" s="9" t="s">
        <v>187</v>
      </c>
      <c r="B2" s="36"/>
    </row>
    <row r="3" spans="1:7" ht="15" customHeight="1" x14ac:dyDescent="0.25">
      <c r="A3" s="128" t="s">
        <v>279</v>
      </c>
      <c r="B3" s="36"/>
    </row>
    <row r="4" spans="1:7" ht="15" customHeight="1" x14ac:dyDescent="0.25">
      <c r="A4" s="9" t="s">
        <v>188</v>
      </c>
      <c r="B4" s="36"/>
    </row>
    <row r="5" spans="1:7" s="4" customFormat="1" ht="15" customHeight="1" x14ac:dyDescent="0.25">
      <c r="A5" s="24" t="s">
        <v>189</v>
      </c>
      <c r="B5" s="37"/>
    </row>
    <row r="6" spans="1:7" s="4" customFormat="1" ht="15" customHeight="1" x14ac:dyDescent="0.25">
      <c r="A6" s="24" t="s">
        <v>190</v>
      </c>
      <c r="B6" s="37"/>
    </row>
    <row r="7" spans="1:7" s="4" customFormat="1" ht="15" customHeight="1" x14ac:dyDescent="0.25">
      <c r="A7" s="24" t="s">
        <v>191</v>
      </c>
      <c r="B7" s="37"/>
    </row>
    <row r="8" spans="1:7" s="4" customFormat="1" ht="15" customHeight="1" x14ac:dyDescent="0.25">
      <c r="A8" s="86" t="s">
        <v>280</v>
      </c>
      <c r="B8" s="37"/>
    </row>
    <row r="9" spans="1:7" s="4" customFormat="1" ht="15" customHeight="1" x14ac:dyDescent="0.25">
      <c r="A9" s="86" t="s">
        <v>281</v>
      </c>
      <c r="B9" s="37"/>
    </row>
    <row r="10" spans="1:7" s="4" customFormat="1" ht="15" customHeight="1" x14ac:dyDescent="0.25">
      <c r="A10" s="24" t="s">
        <v>192</v>
      </c>
      <c r="B10" s="37"/>
    </row>
    <row r="11" spans="1:7" s="4" customFormat="1" ht="15" customHeight="1" x14ac:dyDescent="0.25">
      <c r="A11" s="24" t="s">
        <v>10</v>
      </c>
      <c r="B11" s="37"/>
    </row>
    <row r="12" spans="1:7" s="4" customFormat="1" ht="15" customHeight="1" x14ac:dyDescent="0.25">
      <c r="A12" s="24" t="s">
        <v>22</v>
      </c>
      <c r="B12" s="37"/>
    </row>
    <row r="13" spans="1:7" s="4" customFormat="1" ht="15" customHeight="1" x14ac:dyDescent="0.25">
      <c r="A13" s="24" t="s">
        <v>193</v>
      </c>
      <c r="B13" s="37"/>
      <c r="C13" s="90"/>
      <c r="D13" s="93"/>
      <c r="E13" s="93"/>
      <c r="F13" s="93"/>
      <c r="G13" s="93"/>
    </row>
    <row r="14" spans="1:7" s="4" customFormat="1" ht="15" customHeight="1" x14ac:dyDescent="0.25">
      <c r="A14" s="24" t="s">
        <v>194</v>
      </c>
      <c r="B14" s="37"/>
      <c r="C14" s="93"/>
      <c r="D14" s="93"/>
      <c r="E14" s="93"/>
      <c r="F14" s="93"/>
      <c r="G14" s="93"/>
    </row>
    <row r="15" spans="1:7" s="4" customFormat="1" ht="15" customHeight="1" x14ac:dyDescent="0.25">
      <c r="A15" s="86" t="s">
        <v>282</v>
      </c>
      <c r="B15" s="37"/>
    </row>
    <row r="16" spans="1:7" s="4" customFormat="1" ht="15" customHeight="1" x14ac:dyDescent="0.25">
      <c r="A16" s="27" t="s">
        <v>283</v>
      </c>
      <c r="B16" s="37"/>
      <c r="C16" s="31" t="s">
        <v>53</v>
      </c>
      <c r="D16" s="29" t="s">
        <v>69</v>
      </c>
      <c r="E16" s="23"/>
      <c r="F16" s="28" t="s">
        <v>71</v>
      </c>
      <c r="G16" s="29" t="s">
        <v>69</v>
      </c>
    </row>
    <row r="17" spans="1:12" s="4" customFormat="1" ht="15" customHeight="1" x14ac:dyDescent="0.25">
      <c r="A17" s="24" t="s">
        <v>195</v>
      </c>
      <c r="C17" s="105" t="s">
        <v>54</v>
      </c>
      <c r="D17" s="104">
        <v>50</v>
      </c>
      <c r="E17" s="38"/>
      <c r="F17" s="105" t="s">
        <v>72</v>
      </c>
      <c r="G17" s="104">
        <v>50</v>
      </c>
      <c r="H17" s="37"/>
      <c r="I17" s="37"/>
      <c r="J17" s="37"/>
      <c r="K17" s="37"/>
      <c r="L17" s="37"/>
    </row>
    <row r="18" spans="1:12" s="4" customFormat="1" ht="15" customHeight="1" x14ac:dyDescent="0.25">
      <c r="A18" s="24" t="s">
        <v>21</v>
      </c>
      <c r="C18" s="105" t="s">
        <v>55</v>
      </c>
      <c r="D18" s="104">
        <v>20</v>
      </c>
      <c r="E18" s="38"/>
      <c r="F18" s="105" t="s">
        <v>73</v>
      </c>
      <c r="G18" s="104">
        <v>30</v>
      </c>
      <c r="H18" s="37"/>
      <c r="I18" s="37"/>
      <c r="J18" s="37"/>
      <c r="K18" s="37"/>
      <c r="L18" s="37"/>
    </row>
    <row r="19" spans="1:12" s="4" customFormat="1" ht="15" customHeight="1" x14ac:dyDescent="0.25">
      <c r="A19" s="24" t="s">
        <v>22</v>
      </c>
      <c r="C19" s="105" t="s">
        <v>56</v>
      </c>
      <c r="D19" s="104">
        <v>60</v>
      </c>
      <c r="E19" s="38"/>
      <c r="F19" s="105" t="s">
        <v>74</v>
      </c>
      <c r="G19" s="104">
        <v>10</v>
      </c>
      <c r="H19" s="37"/>
      <c r="I19" s="37"/>
      <c r="J19" s="37"/>
      <c r="K19" s="37"/>
      <c r="L19" s="37"/>
    </row>
    <row r="20" spans="1:12" s="4" customFormat="1" ht="15" customHeight="1" x14ac:dyDescent="0.25">
      <c r="A20" s="24" t="s">
        <v>23</v>
      </c>
      <c r="C20" s="105" t="s">
        <v>57</v>
      </c>
      <c r="D20" s="104">
        <v>40</v>
      </c>
      <c r="E20" s="38"/>
      <c r="F20" s="105" t="s">
        <v>75</v>
      </c>
      <c r="G20" s="104">
        <v>50</v>
      </c>
      <c r="H20" s="37"/>
      <c r="I20" s="37"/>
      <c r="J20" s="37"/>
      <c r="K20" s="37"/>
      <c r="L20" s="37"/>
    </row>
    <row r="21" spans="1:12" s="4" customFormat="1" ht="15" customHeight="1" thickBot="1" x14ac:dyDescent="0.3">
      <c r="A21" s="24" t="s">
        <v>196</v>
      </c>
      <c r="C21" s="37"/>
      <c r="D21" s="37"/>
      <c r="E21" s="37"/>
      <c r="F21" s="37"/>
      <c r="G21" s="37"/>
      <c r="H21" s="37"/>
      <c r="I21" s="37"/>
      <c r="J21" s="37"/>
      <c r="K21" s="37"/>
      <c r="L21" s="37"/>
    </row>
    <row r="22" spans="1:12" s="4" customFormat="1" ht="15" customHeight="1" thickTop="1" thickBot="1" x14ac:dyDescent="0.3">
      <c r="A22" s="24" t="s">
        <v>197</v>
      </c>
      <c r="C22" s="53" t="s">
        <v>54</v>
      </c>
      <c r="D22" s="41"/>
      <c r="E22" s="38"/>
      <c r="F22" s="53" t="s">
        <v>74</v>
      </c>
      <c r="G22" s="41"/>
      <c r="H22" s="37"/>
      <c r="I22" s="37"/>
      <c r="J22" s="37"/>
      <c r="K22" s="37"/>
      <c r="L22" s="37"/>
    </row>
    <row r="23" spans="1:12" s="4" customFormat="1" ht="15" customHeight="1" thickTop="1" x14ac:dyDescent="0.25">
      <c r="A23" s="24" t="s">
        <v>198</v>
      </c>
      <c r="C23" s="37"/>
      <c r="D23" s="38"/>
      <c r="E23" s="38"/>
      <c r="F23" s="37"/>
      <c r="G23" s="38"/>
      <c r="H23" s="37"/>
      <c r="I23" s="37"/>
      <c r="J23" s="37"/>
      <c r="K23" s="37"/>
      <c r="L23" s="37"/>
    </row>
    <row r="24" spans="1:12" s="4" customFormat="1" ht="15" customHeight="1" x14ac:dyDescent="0.25">
      <c r="A24" s="24" t="s">
        <v>199</v>
      </c>
      <c r="H24" s="37"/>
      <c r="I24" s="37"/>
      <c r="J24" s="37"/>
      <c r="K24" s="37"/>
      <c r="L24" s="37"/>
    </row>
    <row r="25" spans="1:12" s="4" customFormat="1" ht="15" customHeight="1" x14ac:dyDescent="0.25">
      <c r="A25" s="24" t="s">
        <v>28</v>
      </c>
      <c r="H25" s="37"/>
      <c r="I25" s="37"/>
      <c r="J25" s="37"/>
      <c r="K25" s="37"/>
      <c r="L25" s="37"/>
    </row>
    <row r="26" spans="1:12" ht="15" customHeight="1" x14ac:dyDescent="0.25">
      <c r="C26" s="4"/>
      <c r="E26" s="4"/>
      <c r="F26" s="4"/>
      <c r="G26" s="4"/>
      <c r="H26" s="36"/>
      <c r="I26" s="37"/>
      <c r="J26" s="37"/>
      <c r="K26" s="37"/>
      <c r="L26" s="37"/>
    </row>
    <row r="27" spans="1:12" ht="15" customHeight="1" x14ac:dyDescent="0.25">
      <c r="C27" s="4"/>
      <c r="E27" s="4"/>
      <c r="F27" s="4"/>
      <c r="G27" s="4"/>
      <c r="H27" s="36"/>
      <c r="I27" s="36"/>
      <c r="J27" s="36"/>
      <c r="K27" s="36"/>
      <c r="L27" s="36"/>
    </row>
    <row r="28" spans="1:12" ht="15" customHeight="1" x14ac:dyDescent="0.25">
      <c r="C28" s="4"/>
      <c r="E28" s="4"/>
      <c r="F28" s="4"/>
      <c r="G28" s="4"/>
      <c r="H28" s="36"/>
      <c r="I28" s="36"/>
      <c r="J28" s="36"/>
      <c r="K28" s="36"/>
      <c r="L28" s="36"/>
    </row>
    <row r="29" spans="1:12" ht="15" customHeight="1" x14ac:dyDescent="0.25">
      <c r="H29" s="36"/>
      <c r="I29" s="36"/>
      <c r="J29" s="36"/>
      <c r="K29" s="36"/>
      <c r="L29" s="36"/>
    </row>
    <row r="30" spans="1:12" ht="15" customHeight="1" x14ac:dyDescent="0.25">
      <c r="H30" s="36"/>
      <c r="I30" s="36"/>
      <c r="J30" s="36"/>
      <c r="K30" s="36"/>
      <c r="L30" s="36"/>
    </row>
    <row r="31" spans="1:12" ht="15" customHeight="1" x14ac:dyDescent="0.25">
      <c r="H31" s="36"/>
      <c r="I31" s="36"/>
      <c r="J31" s="36"/>
      <c r="K31" s="36"/>
      <c r="L31" s="36"/>
    </row>
    <row r="32" spans="1:12" ht="15" customHeight="1" x14ac:dyDescent="0.25">
      <c r="H32" s="36"/>
      <c r="I32" s="36"/>
      <c r="J32" s="36"/>
      <c r="K32" s="36"/>
      <c r="L32" s="36"/>
    </row>
    <row r="33" spans="2:7" ht="15" customHeight="1" x14ac:dyDescent="0.25">
      <c r="B33" s="36"/>
      <c r="C33" s="91"/>
      <c r="D33" s="92"/>
      <c r="E33" s="92"/>
      <c r="F33" s="92"/>
      <c r="G33" s="92"/>
    </row>
    <row r="34" spans="2:7" ht="15" customHeight="1" x14ac:dyDescent="0.25">
      <c r="B34" s="36"/>
      <c r="C34" s="92"/>
      <c r="D34" s="92"/>
      <c r="E34" s="92"/>
      <c r="F34" s="92"/>
      <c r="G34" s="92"/>
    </row>
    <row r="35" spans="2:7" ht="15" customHeight="1" x14ac:dyDescent="0.25">
      <c r="B35" s="36"/>
      <c r="C35" s="81" t="s">
        <v>94</v>
      </c>
      <c r="D35" s="79"/>
      <c r="E35" s="79"/>
      <c r="F35" s="79"/>
      <c r="G35" s="79"/>
    </row>
    <row r="36" spans="2:7" ht="15" customHeight="1" x14ac:dyDescent="0.25">
      <c r="B36" s="36"/>
      <c r="C36" s="31" t="s">
        <v>59</v>
      </c>
      <c r="D36" s="29" t="s">
        <v>69</v>
      </c>
      <c r="E36" s="23"/>
      <c r="F36" s="28" t="s">
        <v>59</v>
      </c>
      <c r="G36" s="29" t="s">
        <v>69</v>
      </c>
    </row>
    <row r="37" spans="2:7" ht="15" customHeight="1" x14ac:dyDescent="0.25">
      <c r="B37" s="36"/>
      <c r="C37" s="105" t="s">
        <v>60</v>
      </c>
      <c r="D37" s="104">
        <v>50</v>
      </c>
      <c r="E37" s="38"/>
      <c r="F37" s="105" t="s">
        <v>60</v>
      </c>
      <c r="G37" s="104">
        <v>50</v>
      </c>
    </row>
    <row r="38" spans="2:7" ht="15" customHeight="1" x14ac:dyDescent="0.25">
      <c r="B38" s="36"/>
      <c r="C38" s="105" t="s">
        <v>61</v>
      </c>
      <c r="D38" s="104">
        <v>100</v>
      </c>
      <c r="E38" s="38"/>
      <c r="F38" s="105" t="s">
        <v>61</v>
      </c>
      <c r="G38" s="104">
        <v>100</v>
      </c>
    </row>
    <row r="39" spans="2:7" ht="15" customHeight="1" x14ac:dyDescent="0.25">
      <c r="B39" s="36"/>
      <c r="C39" s="105" t="s">
        <v>62</v>
      </c>
      <c r="D39" s="104">
        <v>40</v>
      </c>
      <c r="E39" s="38"/>
      <c r="F39" s="105" t="s">
        <v>62</v>
      </c>
      <c r="G39" s="104">
        <v>40</v>
      </c>
    </row>
    <row r="40" spans="2:7" ht="15" customHeight="1" x14ac:dyDescent="0.25">
      <c r="C40" s="105" t="s">
        <v>63</v>
      </c>
      <c r="D40" s="104">
        <v>50</v>
      </c>
      <c r="E40" s="38"/>
      <c r="F40" s="105" t="s">
        <v>63</v>
      </c>
      <c r="G40" s="104">
        <v>50</v>
      </c>
    </row>
    <row r="41" spans="2:7" ht="15" customHeight="1" x14ac:dyDescent="0.25">
      <c r="C41" s="105" t="s">
        <v>64</v>
      </c>
      <c r="D41" s="104">
        <v>20</v>
      </c>
      <c r="E41" s="38"/>
      <c r="F41" s="105" t="s">
        <v>64</v>
      </c>
      <c r="G41" s="104">
        <v>20</v>
      </c>
    </row>
    <row r="42" spans="2:7" ht="15" customHeight="1" thickBot="1" x14ac:dyDescent="0.3">
      <c r="C42" s="37"/>
      <c r="D42" s="37"/>
      <c r="E42" s="37"/>
      <c r="F42" s="37"/>
      <c r="G42" s="37"/>
    </row>
    <row r="43" spans="2:7" ht="15" customHeight="1" thickTop="1" thickBot="1" x14ac:dyDescent="0.3">
      <c r="B43" s="36"/>
      <c r="C43" s="53"/>
      <c r="D43" s="41" t="e">
        <f>VLOOKUP(C43,C37:D41,2,FALSE)</f>
        <v>#N/A</v>
      </c>
      <c r="E43" s="38"/>
      <c r="F43" s="83" t="s">
        <v>200</v>
      </c>
      <c r="G43" s="41" t="str">
        <f>IFERROR(VLOOKUP(F43,F37:G41,2,FALSE),"")</f>
        <v/>
      </c>
    </row>
    <row r="44" spans="2:7" ht="15" customHeight="1" thickTop="1" x14ac:dyDescent="0.25">
      <c r="B44" s="36"/>
      <c r="C44" s="36"/>
      <c r="D44" s="37"/>
      <c r="E44" s="36"/>
      <c r="F44" s="36"/>
      <c r="G44" s="36"/>
    </row>
    <row r="45" spans="2:7" ht="15" customHeight="1" x14ac:dyDescent="0.25">
      <c r="B45" s="36"/>
      <c r="C45" s="36"/>
      <c r="D45" s="37"/>
      <c r="E45" s="36"/>
      <c r="F45" s="36"/>
      <c r="G45" s="36"/>
    </row>
    <row r="46" spans="2:7" ht="15" customHeight="1" x14ac:dyDescent="0.25">
      <c r="B46" s="36"/>
      <c r="C46" s="36"/>
      <c r="D46" s="37"/>
      <c r="E46" s="36"/>
      <c r="F46" s="36"/>
      <c r="G46" s="36"/>
    </row>
    <row r="47" spans="2:7" ht="15" customHeight="1" x14ac:dyDescent="0.25">
      <c r="B47" s="36"/>
      <c r="C47" s="36"/>
      <c r="D47" s="37"/>
      <c r="E47" s="36"/>
      <c r="F47" s="36"/>
      <c r="G47" s="36"/>
    </row>
    <row r="48" spans="2:7" ht="15" customHeight="1" x14ac:dyDescent="0.25">
      <c r="B48" s="36"/>
      <c r="C48" s="36"/>
      <c r="D48" s="37"/>
      <c r="E48" s="36"/>
      <c r="F48" s="36"/>
      <c r="G48" s="36"/>
    </row>
  </sheetData>
  <dataValidations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paperSize="9" orientation="portrait" r:id="rId1"/>
  <drawing r:id="rId2"/>
</worksheet>
</file>

<file path=docProps/app.xml><?xml version="1.0" encoding="utf-8"?>
<ap:Properties xmlns:vt="http://schemas.openxmlformats.org/officeDocument/2006/docPropsVTypes" xmlns:ap="http://schemas.openxmlformats.org/officeDocument/2006/extended-properties">
  <ap:Application>Microsoft Excel</ap:Application>
  <ap:Template>TM16400656</ap:Template>
  <ap:DocSecurity>0</ap:DocSecurity>
  <ap:ScaleCrop>false</ap:ScaleCrop>
  <ap:HeadingPairs>
    <vt:vector baseType="variant" size="4">
      <vt:variant>
        <vt:lpstr>Worksheets</vt:lpstr>
      </vt:variant>
      <vt:variant>
        <vt:i4>13</vt:i4>
      </vt:variant>
      <vt:variant>
        <vt:lpstr>Named Ranges</vt:lpstr>
      </vt:variant>
      <vt:variant>
        <vt:i4>15</vt:i4>
      </vt:variant>
    </vt:vector>
  </ap:HeadingPairs>
  <ap:TitlesOfParts>
    <vt:vector baseType="lpstr" size="28">
      <vt:lpstr>Aloitus</vt:lpstr>
      <vt:lpstr>Perusasiat</vt:lpstr>
      <vt:lpstr>Funktioiden esittely</vt:lpstr>
      <vt:lpstr>KESKIARVO</vt:lpstr>
      <vt:lpstr>MIN &amp; MAKS</vt:lpstr>
      <vt:lpstr>Päivämäärä ja kellonaika</vt:lpstr>
      <vt:lpstr>Tekstin ja lukujen yhdistäminen</vt:lpstr>
      <vt:lpstr>JOS-lausekkeet</vt:lpstr>
      <vt:lpstr>PHAKU</vt:lpstr>
      <vt:lpstr>Ehdolliset funktiot</vt:lpstr>
      <vt:lpstr>Ohjattu funktiotoiminto</vt:lpstr>
      <vt:lpstr>Kaavojen virheet</vt:lpstr>
      <vt:lpstr>Lisätiedot</vt:lpstr>
      <vt:lpstr>Appelsiinit</vt:lpstr>
      <vt:lpstr>Banaanit</vt:lpstr>
      <vt:lpstr>'Ehdolliset funktiot'!Extract</vt:lpstr>
      <vt:lpstr>'Funktioiden esittely'!Hedelmät</vt:lpstr>
      <vt:lpstr>'Funktioiden esittely'!Kohteet</vt:lpstr>
      <vt:lpstr>'Funktioiden esittely'!Liha</vt:lpstr>
      <vt:lpstr>'Funktioiden esittely'!Lisätehtävä</vt:lpstr>
      <vt:lpstr>lst_Fruit</vt:lpstr>
      <vt:lpstr>lst_FruitType</vt:lpstr>
      <vt:lpstr>'Funktioiden esittely'!MoreFruit</vt:lpstr>
      <vt:lpstr>'Funktioiden esittely'!MoreItems</vt:lpstr>
      <vt:lpstr>Omenat</vt:lpstr>
      <vt:lpstr>Sitruunat</vt:lpstr>
      <vt:lpstr>'Funktioiden esittely'!SUMExtraCredit</vt:lpstr>
      <vt:lpstr>'Funktioiden esittely'!Yhteensä</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2019-06-19T15:26:14Z</dcterms:created>
  <dcterms:modified xsi:type="dcterms:W3CDTF">2021-10-19T07:26:49Z</dcterms:modified>
  <cp:category/>
  <cp:contentStatus/>
</cp:coreProperties>
</file>