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ED67D53C-B5E9-4C35-A3D3-C8E9AD4DED5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rjous" sheetId="1" r:id="rId1"/>
  </sheets>
  <definedNames>
    <definedName name="ColumnTitle1">Tarjous[[#Headers],[MÄÄRÄ]]</definedName>
    <definedName name="ColumnTitleRegion1..B11.1">Tarjous!$B$6</definedName>
    <definedName name="ColumnTitleRegion2..G14.1">Tarjous!$B$13</definedName>
    <definedName name="_xlnm.Print_Titles" localSheetId="0">Tarjous!$16:$16</definedName>
    <definedName name="RowTitleRegion1..G4">Tarjous!$F$2</definedName>
    <definedName name="RowTitleRegion2..G7">Tarjous!$F$6</definedName>
    <definedName name="RowTitleRegion3..D12">Tarjous!$B$12</definedName>
    <definedName name="RowTitleRegion4..G26">Tarjous!$F$23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7" i="1"/>
  <c r="G24" i="1" s="1"/>
  <c r="G22" i="1" l="1"/>
  <c r="G26" i="1" s="1"/>
  <c r="G6" i="1"/>
  <c r="G2" i="1"/>
</calcChain>
</file>

<file path=xl/sharedStrings.xml><?xml version="1.0" encoding="utf-8"?>
<sst xmlns="http://schemas.openxmlformats.org/spreadsheetml/2006/main" count="43" uniqueCount="39">
  <si>
    <t>Yrityksesi nimi</t>
  </si>
  <si>
    <t>Yrityksesi iskulause</t>
  </si>
  <si>
    <t>Katuosoite</t>
  </si>
  <si>
    <t>Postinumero ja postitoimipaikka</t>
  </si>
  <si>
    <t>Puhelin: Lisää puhelinnumero tähän   Faksi: Lisää faksinumero tähän</t>
  </si>
  <si>
    <t>Tarjouksen vastaanottaja:</t>
  </si>
  <si>
    <t>Nimi</t>
  </si>
  <si>
    <t>Yrityksen nimi</t>
  </si>
  <si>
    <t>Puhelin</t>
  </si>
  <si>
    <t>Kommentit tai erityiset ohjeet:</t>
  </si>
  <si>
    <t>MYYJÄ</t>
  </si>
  <si>
    <t>MÄÄRÄ</t>
  </si>
  <si>
    <t>KIITOS PALVELUJEMME KÄYTTÄMISESTÄ!</t>
  </si>
  <si>
    <t>OSTOTILAUKSEN NUMERO</t>
  </si>
  <si>
    <t>KUVAUS</t>
  </si>
  <si>
    <t>Kohde 1</t>
  </si>
  <si>
    <t>Ei mitään</t>
  </si>
  <si>
    <t>LÄHETYSPÄIVÄ</t>
  </si>
  <si>
    <t xml:space="preserve"> </t>
  </si>
  <si>
    <t>LÄHETYS KAUTTA</t>
  </si>
  <si>
    <t>YKSIKKÖHINTA</t>
  </si>
  <si>
    <t>Tarjous</t>
  </si>
  <si>
    <t>PÄIVÄMÄÄRÄ</t>
  </si>
  <si>
    <t>Tarjous #</t>
  </si>
  <si>
    <t>Asiakastunnus</t>
  </si>
  <si>
    <t>Tarjous on voimassa:</t>
  </si>
  <si>
    <t>Valmistellut:</t>
  </si>
  <si>
    <t>LUOVUTUKSEN PISTE</t>
  </si>
  <si>
    <t>VEROLLINEN?</t>
  </si>
  <si>
    <t>V</t>
  </si>
  <si>
    <t>VÄLISUMMA</t>
  </si>
  <si>
    <t>VEROPROSENTTI</t>
  </si>
  <si>
    <t>ALV</t>
  </si>
  <si>
    <t>MUUT</t>
  </si>
  <si>
    <t>ABC123</t>
  </si>
  <si>
    <t>EHDOT</t>
  </si>
  <si>
    <t>Maksettava vastaanotettaessa</t>
  </si>
  <si>
    <t>SUMMA</t>
  </si>
  <si>
    <t>Jos sinulla on tätä tarjous koskevia kysymyksiä, ota yhteyttä: nimi, puhelinnumero, sähköposti.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</si>
</sst>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[&lt;=9999999]###\-####;\(###\)\ ###\-####"/>
  </numFmts>
  <fonts count="1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3" fontId="4" fillId="0" borderId="0" applyFont="0" applyFill="0" applyBorder="0">
      <alignment horizontal="center" vertical="center"/>
    </xf>
    <xf numFmtId="165" fontId="8" fillId="0" borderId="0" applyFont="0" applyFill="0" applyBorder="0" applyProtection="0">
      <alignment horizontal="right" vertical="center"/>
    </xf>
    <xf numFmtId="10" fontId="8" fillId="0" borderId="0" applyFont="0" applyFill="0" applyBorder="0" applyProtection="0">
      <alignment horizontal="right" vertical="center"/>
    </xf>
    <xf numFmtId="0" fontId="3" fillId="0" borderId="0">
      <alignment horizontal="right"/>
    </xf>
    <xf numFmtId="0" fontId="5" fillId="0" borderId="0"/>
    <xf numFmtId="0" fontId="7" fillId="0" borderId="0">
      <alignment horizontal="right"/>
    </xf>
    <xf numFmtId="0" fontId="6" fillId="0" borderId="0">
      <alignment vertical="top"/>
    </xf>
    <xf numFmtId="0" fontId="6" fillId="0" borderId="0">
      <alignment horizontal="right" vertical="center"/>
    </xf>
    <xf numFmtId="0" fontId="4" fillId="0" borderId="1">
      <alignment horizontal="center" vertical="center" wrapText="1"/>
    </xf>
    <xf numFmtId="0" fontId="6" fillId="0" borderId="0">
      <alignment horizontal="center" wrapText="1"/>
    </xf>
    <xf numFmtId="0" fontId="7" fillId="0" borderId="0">
      <alignment horizontal="left" vertical="top" wrapText="1"/>
    </xf>
    <xf numFmtId="0" fontId="4" fillId="0" borderId="0">
      <alignment horizontal="right" vertical="center" indent="1"/>
    </xf>
    <xf numFmtId="167" fontId="4" fillId="0" borderId="0" applyFont="0" applyFill="0" applyBorder="0">
      <alignment horizontal="left" vertical="top"/>
    </xf>
    <xf numFmtId="0" fontId="6" fillId="0" borderId="0">
      <alignment horizontal="right"/>
    </xf>
    <xf numFmtId="0" fontId="4" fillId="2" borderId="1">
      <alignment horizontal="center" vertical="center"/>
    </xf>
    <xf numFmtId="49" fontId="4" fillId="0" borderId="0" applyFont="0" applyFill="0" applyBorder="0">
      <alignment horizontal="center" vertical="center" wrapText="1"/>
    </xf>
    <xf numFmtId="0" fontId="4" fillId="0" borderId="2" applyNumberFormat="0" applyFont="0" applyFill="0" applyAlignment="0">
      <alignment horizontal="left" vertical="center" wrapText="1"/>
    </xf>
    <xf numFmtId="14" fontId="4" fillId="0" borderId="0" applyFont="0" applyFill="0" applyBorder="0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14" fontId="4" fillId="0" borderId="0">
      <alignment horizontal="left"/>
    </xf>
    <xf numFmtId="0" fontId="4" fillId="0" borderId="0" applyNumberFormat="0" applyFont="0" applyFill="0" applyBorder="0">
      <alignment horizontal="left" wrapText="1"/>
    </xf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3" applyNumberFormat="0" applyAlignment="0" applyProtection="0"/>
    <xf numFmtId="0" fontId="13" fillId="6" borderId="4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>
      <alignment horizontal="left" vertical="center" wrapText="1"/>
    </xf>
    <xf numFmtId="0" fontId="4" fillId="0" borderId="1" xfId="9">
      <alignment horizontal="center" vertical="center" wrapText="1"/>
    </xf>
    <xf numFmtId="0" fontId="4" fillId="2" borderId="1" xfId="15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2">
      <alignment horizontal="right" vertical="center" indent="1"/>
    </xf>
    <xf numFmtId="165" fontId="0" fillId="0" borderId="0" xfId="2" applyFont="1" applyFill="1" applyBorder="1">
      <alignment horizontal="right" vertical="center"/>
    </xf>
    <xf numFmtId="10" fontId="4" fillId="0" borderId="1" xfId="3" applyFont="1" applyBorder="1">
      <alignment horizontal="right" vertical="center"/>
    </xf>
    <xf numFmtId="165" fontId="4" fillId="0" borderId="1" xfId="2" applyFont="1" applyBorder="1">
      <alignment horizontal="right" vertical="center"/>
    </xf>
    <xf numFmtId="165" fontId="4" fillId="2" borderId="1" xfId="2" applyFont="1" applyFill="1" applyBorder="1">
      <alignment horizontal="right" vertical="center"/>
    </xf>
    <xf numFmtId="3" fontId="0" fillId="0" borderId="0" xfId="1" applyFont="1" applyFill="1" applyBorder="1">
      <alignment horizontal="center" vertical="center"/>
    </xf>
    <xf numFmtId="49" fontId="0" fillId="0" borderId="0" xfId="16" applyFont="1" applyFill="1" applyBorder="1">
      <alignment horizontal="center" vertical="center" wrapText="1"/>
    </xf>
    <xf numFmtId="0" fontId="0" fillId="0" borderId="2" xfId="17" applyFont="1" applyFill="1" applyAlignment="1">
      <alignment horizontal="center" vertical="center"/>
    </xf>
    <xf numFmtId="0" fontId="0" fillId="0" borderId="2" xfId="17" applyFont="1">
      <alignment horizontal="left" vertical="center" wrapText="1"/>
    </xf>
    <xf numFmtId="165" fontId="0" fillId="2" borderId="1" xfId="2" applyFont="1" applyFill="1" applyBorder="1">
      <alignment horizontal="right" vertical="center"/>
    </xf>
    <xf numFmtId="0" fontId="0" fillId="0" borderId="0" xfId="0" applyAlignment="1">
      <alignment horizontal="right" vertical="center" indent="1"/>
    </xf>
    <xf numFmtId="14" fontId="4" fillId="0" borderId="1" xfId="18" applyBorder="1">
      <alignment horizontal="center" vertical="center"/>
    </xf>
    <xf numFmtId="0" fontId="6" fillId="0" borderId="0" xfId="8">
      <alignment horizontal="right" vertical="center"/>
    </xf>
    <xf numFmtId="0" fontId="7" fillId="0" borderId="0" xfId="6">
      <alignment horizontal="right"/>
    </xf>
    <xf numFmtId="0" fontId="7" fillId="0" borderId="0" xfId="11">
      <alignment horizontal="left" vertical="top" wrapText="1"/>
    </xf>
    <xf numFmtId="0" fontId="6" fillId="0" borderId="0" xfId="14">
      <alignment horizontal="right"/>
    </xf>
    <xf numFmtId="14" fontId="4" fillId="0" borderId="0" xfId="21">
      <alignment horizontal="left"/>
    </xf>
    <xf numFmtId="0" fontId="4" fillId="0" borderId="0" xfId="22">
      <alignment horizontal="left" wrapText="1"/>
    </xf>
    <xf numFmtId="0" fontId="7" fillId="0" borderId="0" xfId="11" applyAlignment="1">
      <alignment horizontal="left" vertical="top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3" fillId="0" borderId="0" xfId="4">
      <alignment horizontal="right"/>
    </xf>
    <xf numFmtId="0" fontId="5" fillId="0" borderId="0" xfId="5"/>
    <xf numFmtId="0" fontId="6" fillId="0" borderId="0" xfId="10">
      <alignment horizontal="center" wrapText="1"/>
    </xf>
    <xf numFmtId="0" fontId="6" fillId="0" borderId="0" xfId="7">
      <alignment vertical="top"/>
    </xf>
    <xf numFmtId="167" fontId="0" fillId="0" borderId="0" xfId="13" applyFont="1">
      <alignment horizontal="left" vertical="top"/>
    </xf>
    <xf numFmtId="0" fontId="7" fillId="0" borderId="0" xfId="11">
      <alignment horizontal="left" vertical="top" wrapText="1"/>
    </xf>
    <xf numFmtId="0" fontId="0" fillId="0" borderId="0" xfId="0">
      <alignment horizontal="left" vertical="center" wrapText="1"/>
    </xf>
    <xf numFmtId="0" fontId="4" fillId="0" borderId="0" xfId="22">
      <alignment horizontal="left" wrapText="1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6" builtinId="27" customBuiltin="1"/>
    <cellStyle name="Calculation" xfId="29" builtinId="22" customBuiltin="1"/>
    <cellStyle name="Check Cell" xfId="31" builtinId="23" customBuiltin="1"/>
    <cellStyle name="Comma" xfId="1" builtinId="3" customBuiltin="1"/>
    <cellStyle name="Comma [0]" xfId="23" builtinId="6" customBuiltin="1"/>
    <cellStyle name="Currency" xfId="2" builtinId="4" customBuiltin="1"/>
    <cellStyle name="Currency [0]" xfId="24" builtinId="7" customBuiltin="1"/>
    <cellStyle name="Explanatory Text" xfId="11" builtinId="53" customBuiltin="1"/>
    <cellStyle name="Followed Hyperlink" xfId="20" builtinId="9" customBuiltin="1"/>
    <cellStyle name="Good" xfId="25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9" builtinId="8" customBuiltin="1"/>
    <cellStyle name="Input" xfId="9" builtinId="20" customBuiltin="1"/>
    <cellStyle name="Lähetyspäivä" xfId="18" xr:uid="{00000000-0005-0000-0000-000012000000}"/>
    <cellStyle name="Lähetystiedot" xfId="15" xr:uid="{00000000-0005-0000-0000-000013000000}"/>
    <cellStyle name="Linked Cell" xfId="30" builtinId="24" customBuiltin="1"/>
    <cellStyle name="Mukautettu kenttä" xfId="17" xr:uid="{00000000-0005-0000-0000-000002000000}"/>
    <cellStyle name="Neutral" xfId="27" builtinId="28" customBuiltin="1"/>
    <cellStyle name="Nimi" xfId="22" xr:uid="{00000000-0005-0000-0000-00000D000000}"/>
    <cellStyle name="Normal" xfId="0" builtinId="0" customBuiltin="1"/>
    <cellStyle name="Note" xfId="10" builtinId="10" customBuiltin="1"/>
    <cellStyle name="Output" xfId="28" builtinId="21" customBuiltin="1"/>
    <cellStyle name="Päivämäärä" xfId="21" xr:uid="{00000000-0005-0000-0000-000003000000}"/>
    <cellStyle name="Päivämäärän otsikko" xfId="14" xr:uid="{00000000-0005-0000-0000-000004000000}"/>
    <cellStyle name="Percent" xfId="3" builtinId="5" customBuiltin="1"/>
    <cellStyle name="Puhelin" xfId="13" xr:uid="{00000000-0005-0000-0000-000011000000}"/>
    <cellStyle name="Title" xfId="4" builtinId="15" customBuiltin="1"/>
    <cellStyle name="Total" xfId="12" builtinId="25" customBuiltin="1"/>
    <cellStyle name="Verollinen?" xfId="16" xr:uid="{00000000-0005-0000-0000-000014000000}"/>
    <cellStyle name="Warning Text" xfId="32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_-* #,##0.00\ &quot;€&quot;_-;\-* #,##0.00\ &quot;€&quot;_-;_-* &quot;-&quot;??\ &quot;€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Hintatarjous verolaskelmalla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jous" displayName="Tarjous" ref="B16:G22" totalsRowCount="1">
  <autoFilter ref="B16:G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MÄÄRÄ"/>
    <tableColumn id="2" xr3:uid="{00000000-0010-0000-0000-000002000000}" name="KUVAUS"/>
    <tableColumn id="3" xr3:uid="{00000000-0010-0000-0000-000003000000}" name=" "/>
    <tableColumn id="4" xr3:uid="{00000000-0010-0000-0000-000004000000}" name="YKSIKKÖHINTA"/>
    <tableColumn id="5" xr3:uid="{00000000-0010-0000-0000-000005000000}" name="VEROLLINEN?" totalsRowLabel="VÄLISUMMA" totalsRowDxfId="1"/>
    <tableColumn id="6" xr3:uid="{00000000-0010-0000-0000-000006000000}" name="SUMMA" totalsRowFunction="sum" totalsRowDxfId="0">
      <calculatedColumnFormula>IFERROR(IF(B17,B17*E17,""), "")</calculatedColumnFormula>
    </tableColumn>
  </tableColumns>
  <tableStyleInfo name="Hintatarjous verolaskelmalla" showFirstColumn="0" showLastColumn="1" showRowStripes="1" showColumnStripes="0"/>
  <extLst>
    <ext xmlns:x14="http://schemas.microsoft.com/office/spreadsheetml/2009/9/main" uri="{504A1905-F514-4f6f-8877-14C23A59335A}">
      <x14:table altTextSummary="Kirjoita tähän taulukkoon määrä, kuvaus, yksikköhinta ja verotuksen tila. Välisumma lasketaan automaattisest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9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16.625" customWidth="1"/>
    <col min="3" max="3" width="25.875" customWidth="1"/>
    <col min="4" max="4" width="15.625" customWidth="1"/>
    <col min="5" max="5" width="19.25" customWidth="1"/>
    <col min="6" max="6" width="22.25" customWidth="1"/>
    <col min="7" max="7" width="19.125" customWidth="1"/>
    <col min="8" max="8" width="2.625" customWidth="1"/>
  </cols>
  <sheetData>
    <row r="1" spans="1:7" ht="36" customHeight="1" x14ac:dyDescent="0.45">
      <c r="A1" s="18"/>
      <c r="B1" s="26" t="s">
        <v>0</v>
      </c>
      <c r="C1" s="26"/>
      <c r="D1" s="26"/>
      <c r="E1" s="26"/>
      <c r="F1" s="25" t="s">
        <v>21</v>
      </c>
      <c r="G1" s="25"/>
    </row>
    <row r="2" spans="1:7" ht="30.95" customHeight="1" x14ac:dyDescent="0.25">
      <c r="B2" s="30" t="s">
        <v>1</v>
      </c>
      <c r="C2" s="30"/>
      <c r="D2" s="30"/>
      <c r="E2" s="30"/>
      <c r="F2" s="19" t="s">
        <v>22</v>
      </c>
      <c r="G2" s="20">
        <f ca="1">TODAY()</f>
        <v>44734</v>
      </c>
    </row>
    <row r="3" spans="1:7" ht="15" customHeight="1" x14ac:dyDescent="0.2">
      <c r="B3" s="31" t="s">
        <v>2</v>
      </c>
      <c r="C3" s="31"/>
      <c r="D3" s="31"/>
      <c r="E3" s="31"/>
      <c r="F3" s="16" t="s">
        <v>23</v>
      </c>
      <c r="G3">
        <v>100</v>
      </c>
    </row>
    <row r="4" spans="1:7" ht="15" customHeight="1" x14ac:dyDescent="0.2">
      <c r="B4" s="31" t="s">
        <v>3</v>
      </c>
      <c r="C4" s="31"/>
      <c r="D4" s="31"/>
      <c r="E4" s="31"/>
      <c r="F4" s="16" t="s">
        <v>24</v>
      </c>
      <c r="G4" t="s">
        <v>34</v>
      </c>
    </row>
    <row r="5" spans="1:7" ht="30" customHeight="1" x14ac:dyDescent="0.2">
      <c r="B5" s="29" t="s">
        <v>4</v>
      </c>
      <c r="C5" s="29"/>
      <c r="D5" s="29"/>
      <c r="E5" s="29"/>
    </row>
    <row r="6" spans="1:7" ht="15" customHeight="1" x14ac:dyDescent="0.2">
      <c r="B6" s="28" t="s">
        <v>5</v>
      </c>
      <c r="C6" s="28"/>
      <c r="D6" s="28"/>
      <c r="E6" s="28"/>
      <c r="F6" s="17" t="s">
        <v>25</v>
      </c>
      <c r="G6" s="20">
        <f ca="1">TODAY() + 10</f>
        <v>44744</v>
      </c>
    </row>
    <row r="7" spans="1:7" ht="30" customHeight="1" x14ac:dyDescent="0.2">
      <c r="B7" s="32" t="s">
        <v>6</v>
      </c>
      <c r="C7" s="32"/>
      <c r="D7" s="32"/>
      <c r="E7" s="32"/>
      <c r="F7" s="17" t="s">
        <v>26</v>
      </c>
      <c r="G7" s="21" t="s">
        <v>6</v>
      </c>
    </row>
    <row r="8" spans="1:7" ht="15" customHeight="1" x14ac:dyDescent="0.2">
      <c r="B8" s="31" t="s">
        <v>7</v>
      </c>
      <c r="C8" s="31"/>
      <c r="D8" s="31"/>
      <c r="E8" s="31"/>
      <c r="F8" s="17"/>
    </row>
    <row r="9" spans="1:7" ht="15" customHeight="1" x14ac:dyDescent="0.2">
      <c r="B9" s="31" t="s">
        <v>2</v>
      </c>
      <c r="C9" s="31"/>
      <c r="D9" s="31"/>
      <c r="E9" s="31"/>
    </row>
    <row r="10" spans="1:7" ht="15" customHeight="1" x14ac:dyDescent="0.2">
      <c r="B10" s="31" t="s">
        <v>3</v>
      </c>
      <c r="C10" s="31"/>
      <c r="D10" s="31"/>
      <c r="E10" s="31"/>
    </row>
    <row r="11" spans="1:7" ht="45" customHeight="1" x14ac:dyDescent="0.2">
      <c r="B11" s="29" t="s">
        <v>8</v>
      </c>
      <c r="C11" s="29"/>
      <c r="D11" s="29"/>
      <c r="E11" s="29"/>
    </row>
    <row r="12" spans="1:7" ht="45" customHeight="1" x14ac:dyDescent="0.2">
      <c r="B12" s="28" t="s">
        <v>9</v>
      </c>
      <c r="C12" s="28"/>
      <c r="D12" s="22" t="s">
        <v>16</v>
      </c>
      <c r="E12" s="22"/>
      <c r="F12" s="22"/>
      <c r="G12" s="22"/>
    </row>
    <row r="13" spans="1:7" ht="30" customHeight="1" x14ac:dyDescent="0.2">
      <c r="B13" s="2" t="s">
        <v>10</v>
      </c>
      <c r="C13" s="2" t="s">
        <v>13</v>
      </c>
      <c r="D13" s="2" t="s">
        <v>17</v>
      </c>
      <c r="E13" s="2" t="s">
        <v>19</v>
      </c>
      <c r="F13" s="2" t="s">
        <v>27</v>
      </c>
      <c r="G13" s="2" t="s">
        <v>35</v>
      </c>
    </row>
    <row r="14" spans="1:7" ht="30" customHeight="1" x14ac:dyDescent="0.2">
      <c r="B14" s="1"/>
      <c r="C14" s="1"/>
      <c r="D14" s="15"/>
      <c r="E14" s="1"/>
      <c r="F14" s="1"/>
      <c r="G14" s="1" t="s">
        <v>36</v>
      </c>
    </row>
    <row r="16" spans="1:7" ht="30" customHeight="1" x14ac:dyDescent="0.2">
      <c r="B16" s="3" t="s">
        <v>11</v>
      </c>
      <c r="C16" s="3" t="s">
        <v>14</v>
      </c>
      <c r="D16" s="11" t="s">
        <v>18</v>
      </c>
      <c r="E16" s="3" t="s">
        <v>20</v>
      </c>
      <c r="F16" s="3" t="s">
        <v>28</v>
      </c>
      <c r="G16" s="3" t="s">
        <v>37</v>
      </c>
    </row>
    <row r="17" spans="2:7" ht="30" customHeight="1" x14ac:dyDescent="0.2">
      <c r="B17" s="9">
        <v>34</v>
      </c>
      <c r="C17" t="s">
        <v>15</v>
      </c>
      <c r="D17" s="12"/>
      <c r="E17" s="5">
        <v>44</v>
      </c>
      <c r="F17" s="10" t="s">
        <v>29</v>
      </c>
      <c r="G17" s="5">
        <f>IFERROR(IF(B17,B17*E17,""), "")</f>
        <v>1496</v>
      </c>
    </row>
    <row r="18" spans="2:7" ht="30" customHeight="1" x14ac:dyDescent="0.2">
      <c r="B18" s="9"/>
      <c r="D18" s="12"/>
      <c r="E18" s="5"/>
      <c r="F18" s="10"/>
      <c r="G18" s="5" t="str">
        <f t="shared" ref="G18:G21" si="0">IFERROR(IF(B18,B18*E18,""), "")</f>
        <v/>
      </c>
    </row>
    <row r="19" spans="2:7" ht="30" customHeight="1" x14ac:dyDescent="0.2">
      <c r="B19" s="9"/>
      <c r="D19" s="12"/>
      <c r="E19" s="5"/>
      <c r="F19" s="10"/>
      <c r="G19" s="5" t="str">
        <f t="shared" si="0"/>
        <v/>
      </c>
    </row>
    <row r="20" spans="2:7" ht="30" customHeight="1" x14ac:dyDescent="0.2">
      <c r="B20" s="9"/>
      <c r="D20" s="12"/>
      <c r="E20" s="5"/>
      <c r="F20" s="10"/>
      <c r="G20" s="5" t="str">
        <f t="shared" si="0"/>
        <v/>
      </c>
    </row>
    <row r="21" spans="2:7" ht="30" customHeight="1" x14ac:dyDescent="0.2">
      <c r="B21" s="9"/>
      <c r="D21" s="12"/>
      <c r="E21" s="5"/>
      <c r="F21" s="10"/>
      <c r="G21" s="5" t="str">
        <f t="shared" si="0"/>
        <v/>
      </c>
    </row>
    <row r="22" spans="2:7" ht="30" customHeight="1" x14ac:dyDescent="0.2">
      <c r="F22" s="14" t="s">
        <v>30</v>
      </c>
      <c r="G22" s="24">
        <f>SUBTOTAL(109,Tarjous[SUMMA])</f>
        <v>1496</v>
      </c>
    </row>
    <row r="23" spans="2:7" ht="30" customHeight="1" x14ac:dyDescent="0.2">
      <c r="F23" s="4" t="s">
        <v>31</v>
      </c>
      <c r="G23" s="6">
        <v>8.5999999999999993E-2</v>
      </c>
    </row>
    <row r="24" spans="2:7" ht="30" customHeight="1" x14ac:dyDescent="0.2">
      <c r="F24" s="4" t="s">
        <v>32</v>
      </c>
      <c r="G24" s="13">
        <f>IFERROR(G23*SUMIF(F17:F21,"V",G17:G21), "")</f>
        <v>128.65599999999998</v>
      </c>
    </row>
    <row r="25" spans="2:7" ht="30" customHeight="1" x14ac:dyDescent="0.2">
      <c r="F25" s="4" t="s">
        <v>33</v>
      </c>
      <c r="G25" s="7">
        <v>0</v>
      </c>
    </row>
    <row r="26" spans="2:7" ht="30" customHeight="1" x14ac:dyDescent="0.2">
      <c r="F26" s="4" t="s">
        <v>37</v>
      </c>
      <c r="G26" s="8">
        <f>IFERROR(Tarjous[[#Totals],[SUMMA]]+G24+G25, "")</f>
        <v>1624.6559999999999</v>
      </c>
    </row>
    <row r="27" spans="2:7" ht="30" customHeight="1" x14ac:dyDescent="0.2">
      <c r="B27" s="23" t="s">
        <v>38</v>
      </c>
      <c r="C27" s="23"/>
      <c r="D27" s="23"/>
      <c r="E27" s="23"/>
      <c r="F27" s="23"/>
      <c r="G27" s="23"/>
    </row>
    <row r="28" spans="2:7" ht="30" hidden="1" customHeight="1" x14ac:dyDescent="0.2">
      <c r="B28" s="23"/>
      <c r="C28" s="23"/>
      <c r="D28" s="23"/>
      <c r="E28" s="23"/>
      <c r="F28" s="23"/>
      <c r="G28" s="23"/>
    </row>
    <row r="29" spans="2:7" ht="30" customHeight="1" x14ac:dyDescent="0.25">
      <c r="B29" s="27" t="s">
        <v>12</v>
      </c>
      <c r="C29" s="27"/>
      <c r="D29" s="27"/>
      <c r="E29" s="27"/>
      <c r="F29" s="27"/>
      <c r="G29" s="27"/>
    </row>
  </sheetData>
  <dataConsolidate/>
  <mergeCells count="14">
    <mergeCell ref="F1:G1"/>
    <mergeCell ref="B1:E1"/>
    <mergeCell ref="B29:G29"/>
    <mergeCell ref="B12:C12"/>
    <mergeCell ref="B5:E5"/>
    <mergeCell ref="B2:E2"/>
    <mergeCell ref="B3:E3"/>
    <mergeCell ref="B4:E4"/>
    <mergeCell ref="B6:E6"/>
    <mergeCell ref="B7:E7"/>
    <mergeCell ref="B8:E8"/>
    <mergeCell ref="B9:E9"/>
    <mergeCell ref="B10:E10"/>
    <mergeCell ref="B11:E11"/>
  </mergeCells>
  <phoneticPr fontId="2" type="noConversion"/>
  <dataValidations xWindow="108" yWindow="336" count="52">
    <dataValidation allowBlank="1" showInputMessage="1" showErrorMessage="1" prompt="Kirjoita yrityksen nimi tähän soluun ja iskulause alla olevaan soluun. Tarjouksen otsikko on solussa oikealla" sqref="B1:E1" xr:uid="{00000000-0002-0000-0000-000000000000}"/>
    <dataValidation allowBlank="1" showInputMessage="1" showErrorMessage="1" prompt="Kirjoita yrityksen tunnuslause tähän soluun ja yrityksen osoite alla oleviin soluihin B4–B6" sqref="B2:E2" xr:uid="{00000000-0002-0000-0000-000001000000}"/>
    <dataValidation allowBlank="1" showInputMessage="1" showErrorMessage="1" prompt="Kirjoita yrityksen katuosoite tähän soluun" sqref="B3:E3" xr:uid="{00000000-0002-0000-0000-000002000000}"/>
    <dataValidation allowBlank="1" showInputMessage="1" showErrorMessage="1" prompt="Kirjoita yrityksen postinumero ja postitoimipaikka tähän soluun" sqref="B4:E4" xr:uid="{00000000-0002-0000-0000-000003000000}"/>
    <dataValidation allowBlank="1" showInputMessage="1" showErrorMessage="1" prompt="Kirjoita yrityksen puhelin- ja faksinumerot tähän soluun" sqref="B5:D5" xr:uid="{00000000-0002-0000-0000-000004000000}"/>
    <dataValidation allowBlank="1" showInputMessage="1" showErrorMessage="1" prompt="Kirjoita asiakkaan nimi, yrityksen nimi, katuosoite ja puhelinnumero alla oleviin soluihin B8–B12, tarjouksen päättymispäivä soluun G7 ja valmistelijan nimi soluun G8" sqref="B6:C6" xr:uid="{00000000-0002-0000-0000-000005000000}"/>
    <dataValidation allowBlank="1" showInputMessage="1" showErrorMessage="1" prompt="Kirjoita asiakkaan nimi tähän soluun" sqref="B7:E7" xr:uid="{00000000-0002-0000-0000-000006000000}"/>
    <dataValidation allowBlank="1" showInputMessage="1" showErrorMessage="1" prompt="Kirjoita asiakkaan yrityksen nimi tähän soluun" sqref="B8:E8" xr:uid="{00000000-0002-0000-0000-000007000000}"/>
    <dataValidation allowBlank="1" showInputMessage="1" showErrorMessage="1" prompt="Kirjoita asiakkaan katuosoite tähän soluun" sqref="B9:E9" xr:uid="{00000000-0002-0000-0000-000008000000}"/>
    <dataValidation allowBlank="1" showInputMessage="1" showErrorMessage="1" prompt="Kirjoita asiakkaan postinumero ja postitoimipaikka tähän soluun" sqref="B10:E10" xr:uid="{00000000-0002-0000-0000-000009000000}"/>
    <dataValidation allowBlank="1" showInputMessage="1" showErrorMessage="1" prompt="Kirjoita asiakkaan puhelinnumero tähän soluun" sqref="B11:E11" xr:uid="{00000000-0002-0000-0000-00000A000000}"/>
    <dataValidation allowBlank="1" showInputMessage="1" showErrorMessage="1" prompt="Kirjoita kommentteja tai erityisohjeita soluun oikealla" sqref="B12:C12" xr:uid="{00000000-0002-0000-0000-00000B000000}"/>
    <dataValidation allowBlank="1" showInputMessage="1" showErrorMessage="1" prompt="Kirjoita kommentteja tai erikoisohjeita tähän soluun" sqref="D12:G12" xr:uid="{00000000-0002-0000-0000-00000C000000}"/>
    <dataValidation allowBlank="1" showInputMessage="1" showErrorMessage="1" prompt="Kirjoita toimitustiedot soluihin B14–G15 ja tuotetiedot taulukkoon solusta B17 alkaen. Kirjoita myyjän nimi alla olevaan soluun" sqref="B13" xr:uid="{00000000-0002-0000-0000-00000D000000}"/>
    <dataValidation allowBlank="1" showInputMessage="1" showErrorMessage="1" prompt="Kirjoita ostotilauksen numero alla olevaan soluun" sqref="C13" xr:uid="{00000000-0002-0000-0000-00000E000000}"/>
    <dataValidation allowBlank="1" showInputMessage="1" showErrorMessage="1" prompt="Kirjoita lähetyspäivä alla olevaan soluun" sqref="D13" xr:uid="{00000000-0002-0000-0000-00000F000000}"/>
    <dataValidation allowBlank="1" showInputMessage="1" showErrorMessage="1" prompt="Kirjoita kuljetusyrityksen nimi alla olevaan soluun" sqref="E13" xr:uid="{00000000-0002-0000-0000-000010000000}"/>
    <dataValidation allowBlank="1" showInputMessage="1" showErrorMessage="1" prompt="Kirjoita alla olevaan soluun, milloin tuote siirtyy vastaanottajalle" sqref="F13" xr:uid="{00000000-0002-0000-0000-000011000000}"/>
    <dataValidation allowBlank="1" showInputMessage="1" showErrorMessage="1" prompt="Kirjoita tarjouksen ehdot alla olevaan soluun" sqref="G13" xr:uid="{00000000-0002-0000-0000-000012000000}"/>
    <dataValidation allowBlank="1" showInputMessage="1" showErrorMessage="1" prompt="Kirjoita myyjän nimi tähän soluun" sqref="B14" xr:uid="{00000000-0002-0000-0000-000013000000}"/>
    <dataValidation allowBlank="1" showInputMessage="1" showErrorMessage="1" prompt="Kirjoita ostotilauksen numero tähän soluun" sqref="C14" xr:uid="{00000000-0002-0000-0000-000014000000}"/>
    <dataValidation allowBlank="1" showInputMessage="1" showErrorMessage="1" prompt="Kirjoita lähetyspäivä tähän soluun" sqref="D14" xr:uid="{00000000-0002-0000-0000-000015000000}"/>
    <dataValidation allowBlank="1" showInputMessage="1" showErrorMessage="1" prompt="Kirjoita kuljetusyrityksen nimi tähän soluun" sqref="E14" xr:uid="{00000000-0002-0000-0000-000016000000}"/>
    <dataValidation allowBlank="1" showInputMessage="1" showErrorMessage="1" prompt="Kirjoita tähän soluun, milloin tuote siirtyy vastaanottajalle" sqref="F14" xr:uid="{00000000-0002-0000-0000-000017000000}"/>
    <dataValidation allowBlank="1" showInputMessage="1" showErrorMessage="1" prompt="Kirjoita tarjouksen ehdot tähän soluun" sqref="G14" xr:uid="{00000000-0002-0000-0000-000018000000}"/>
    <dataValidation allowBlank="1" showInputMessage="1" showErrorMessage="1" prompt="Kirjoita määrä tähän sarakkeeseen tämän otsikon alle" sqref="B16" xr:uid="{00000000-0002-0000-0000-000019000000}"/>
    <dataValidation allowBlank="1" showInputMessage="1" showErrorMessage="1" prompt="Kirjoita kuvaus tähän sarakkeeseen tämän otsikon alle" sqref="C16" xr:uid="{00000000-0002-0000-0000-00001A000000}"/>
    <dataValidation allowBlank="1" showInputMessage="1" showErrorMessage="1" prompt="Lisää yksikköhinta tähän sarakkeeseen tämän otsikon alle" sqref="E16" xr:uid="{00000000-0002-0000-0000-00001B000000}"/>
    <dataValidation allowBlank="1" showInputMessage="1" showErrorMessage="1" prompt="Summa lasketaan automaattisesti tähän sarakkeeseen tämän otsikon alle ja välisumma lasketaan automaattisesti taulukon loppuun" sqref="G16" xr:uid="{00000000-0002-0000-0000-00001C000000}"/>
    <dataValidation allowBlank="1" showInputMessage="1" showErrorMessage="1" prompt="Kirjoita V verotettaville kohteille tähän sarakkeeseen tämän otsikon alle" sqref="F16" xr:uid="{00000000-0002-0000-0000-00001D000000}"/>
    <dataValidation allowBlank="1" showInputMessage="1" showErrorMessage="1" prompt="Kirjoita mukautettu kenttä tähän otsikkoon ja vastaavat tiedot sarakkeeseen tämän otsikon alle" sqref="D16" xr:uid="{00000000-0002-0000-0000-00001E000000}"/>
    <dataValidation allowBlank="1" showInputMessage="1" showErrorMessage="1" prompt="Liitä yrityksen yhteyshenkilön nimi, puhelinnumero ja sähköpostiosoite tähän soluun" sqref="B27:G28" xr:uid="{00000000-0002-0000-0000-00001F000000}"/>
    <dataValidation allowBlank="1" showInputMessage="1" showErrorMessage="1" prompt="Luo hintatarjous verolaskelmalla tässä laskentataulukossa. Anna yrityksen, asiakkaan, tarjouksen, toimituksen ja tuotteen tiedot. Kokonaissumma lasketaan automaattisesti" sqref="A1" xr:uid="{00000000-0002-0000-0000-000020000000}"/>
    <dataValidation allowBlank="1" showInputMessage="1" showErrorMessage="1" prompt="Maksettava kokonaissumma lasketaan automaattisesti soluun oikealla" sqref="F26" xr:uid="{00000000-0002-0000-0000-000021000000}"/>
    <dataValidation allowBlank="1" showInputMessage="1" showErrorMessage="1" prompt="Maksettava kokonaissumma lasketaan automaattisesti tähän soluun" sqref="G26" xr:uid="{00000000-0002-0000-0000-000022000000}"/>
    <dataValidation allowBlank="1" showInputMessage="1" showErrorMessage="1" prompt="Kirjoita muut summat soluun oikealla" sqref="F25" xr:uid="{00000000-0002-0000-0000-000023000000}"/>
    <dataValidation allowBlank="1" showInputMessage="1" showErrorMessage="1" prompt="Kirjoita muut summat tähän soluun" sqref="G25" xr:uid="{00000000-0002-0000-0000-000024000000}"/>
    <dataValidation allowBlank="1" showInputMessage="1" showErrorMessage="1" prompt="Arvonlisävero lasketaan automaattisesti soluun oikealla" sqref="F24" xr:uid="{00000000-0002-0000-0000-000025000000}"/>
    <dataValidation allowBlank="1" showInputMessage="1" showErrorMessage="1" prompt="Arvonlisävero lasketaan automaattisesti tähän soluun" sqref="G24" xr:uid="{00000000-0002-0000-0000-000026000000}"/>
    <dataValidation allowBlank="1" showInputMessage="1" showErrorMessage="1" prompt="Kirjoita veroprosentti soluun oikealla" sqref="F23" xr:uid="{00000000-0002-0000-0000-000027000000}"/>
    <dataValidation allowBlank="1" showInputMessage="1" showErrorMessage="1" prompt="Kirjoita veroprosentti tähän soluun" sqref="G23" xr:uid="{00000000-0002-0000-0000-000028000000}"/>
    <dataValidation allowBlank="1" showInputMessage="1" showErrorMessage="1" prompt="Kirjoita valmistelijan nimi tähän soluun" sqref="G7:G8" xr:uid="{00000000-0002-0000-0000-000029000000}"/>
    <dataValidation allowBlank="1" showInputMessage="1" showErrorMessage="1" prompt="Kirjoita tarjouksen päättymispäivä tähän soluun" sqref="G6" xr:uid="{00000000-0002-0000-0000-00002A000000}"/>
    <dataValidation allowBlank="1" showInputMessage="1" showErrorMessage="1" prompt="Kirjoita tarjouksen päivämäärä tähän soluun" sqref="G2" xr:uid="{00000000-0002-0000-0000-00002B000000}"/>
    <dataValidation allowBlank="1" showInputMessage="1" showErrorMessage="1" prompt="Kirjoita asiakastunnus soluun oikealla" sqref="F4" xr:uid="{00000000-0002-0000-0000-00002C000000}"/>
    <dataValidation allowBlank="1" showInputMessage="1" showErrorMessage="1" prompt="Kirjoita tarjouksen päivämäärä soluun oikealla" sqref="F2" xr:uid="{00000000-0002-0000-0000-00002D000000}"/>
    <dataValidation allowBlank="1" showInputMessage="1" showErrorMessage="1" prompt="Kirjoita tarjouksen numero soluun oikealla" sqref="F3" xr:uid="{00000000-0002-0000-0000-00002E000000}"/>
    <dataValidation allowBlank="1" showInputMessage="1" showErrorMessage="1" prompt="Kirjoita tarjouksen numero tähän soluun" sqref="G3" xr:uid="{00000000-0002-0000-0000-00002F000000}"/>
    <dataValidation allowBlank="1" showInputMessage="1" showErrorMessage="1" prompt="Kirjoita asiakastunnus tähän soluun" sqref="G4" xr:uid="{00000000-0002-0000-0000-000030000000}"/>
    <dataValidation allowBlank="1" showInputMessage="1" showErrorMessage="1" prompt="Tämän laskentataulukon otsikko on tässä solussa. Kirjoita päivämäärä, tarjouksen numero ja asiakastunnus soluihin G2–G5" sqref="F1:G1" xr:uid="{00000000-0002-0000-0000-000031000000}"/>
    <dataValidation allowBlank="1" showInputMessage="1" showErrorMessage="1" prompt="Kirjoita valmistelijan nimi soluun oikealla" sqref="F7 F7" xr:uid="{00000000-0002-0000-0000-000032000000}"/>
    <dataValidation allowBlank="1" showInputMessage="1" showErrorMessage="1" prompt="Kirjoita tarjouksen päättymispäivä soluun oikealla" sqref="F6" xr:uid="{00000000-0002-0000-0000-000033000000}"/>
  </dataValidations>
  <printOptions horizontalCentered="1"/>
  <pageMargins left="0.5" right="0.5" top="0.5" bottom="0.5" header="0.5" footer="0.5"/>
  <pageSetup paperSize="9" scale="70" fitToHeight="0" orientation="portrait" r:id="rId1"/>
  <headerFooter differentFirst="1">
    <oddFooter>Page &amp;P of &amp;N</oddFooter>
  </headerFooter>
  <ignoredErrors>
    <ignoredError sqref="G18:G21 G2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CDBBB91-7A83-4350-906B-143E7722615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46D0C921-16B2-40A2-A24B-7E090F2FB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D8DEF072-2ED4-4228-913D-9124C05ABB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TM16400571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ap:HeadingPairs>
  <ap:TitlesOfParts>
    <vt:vector baseType="lpstr" size="9">
      <vt:lpstr>Tarjous</vt:lpstr>
      <vt:lpstr>ColumnTitle1</vt:lpstr>
      <vt:lpstr>ColumnTitleRegion1..B11.1</vt:lpstr>
      <vt:lpstr>ColumnTitleRegion2..G14.1</vt:lpstr>
      <vt:lpstr>Tarjous!Print_Titles</vt:lpstr>
      <vt:lpstr>RowTitleRegion1..G4</vt:lpstr>
      <vt:lpstr>RowTitleRegion2..G7</vt:lpstr>
      <vt:lpstr>RowTitleRegion3..D12</vt:lpstr>
      <vt:lpstr>RowTitleRegion4..G26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2022-02-14T05:06:15Z</dcterms:created>
  <dcterms:modified xsi:type="dcterms:W3CDTF">2022-06-22T01:54:53Z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