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fi-FI\"/>
    </mc:Choice>
  </mc:AlternateContent>
  <bookViews>
    <workbookView xWindow="-120" yWindow="-120" windowWidth="28860" windowHeight="16140" xr2:uid="{00000000-000D-0000-FFFF-FFFF00000000}"/>
  </bookViews>
  <sheets>
    <sheet name="Harjoituspäiväkirja" sheetId="1" r:id="rId1"/>
  </sheets>
  <definedNames>
    <definedName name="Kalorit_keskimäärin">Harjoituspäiväkirja!$C$4</definedName>
    <definedName name="Kesto_keskimäärin__minuuttia">Harjoituspäiväkirja!$B$4</definedName>
    <definedName name="Matka_keskimäärin__mailia_km">Harjoituspäiväkirja!$B$6</definedName>
    <definedName name="Paino_keskimäärin">Harjoituspäiväkirja!$C$6</definedName>
    <definedName name="Sarakeotsikko1">Harjoitukset[[#Headers],[PÄIVÄMÄÄRÄ]]</definedName>
    <definedName name="Sarakeotsikkoalue1..C4.1">Harjoituspäiväkirja!$B$3</definedName>
    <definedName name="Sarakeotsikkoalue3..C6.1">Harjoituspäiväkirja!$B$5</definedName>
    <definedName name="Sarakeotsikkoalue5..B8.1">Harjoituspäiväkirja!$B$7</definedName>
    <definedName name="_xlnm.Print_Titles" localSheetId="0">Harjoituspäiväkirja!$10:$10</definedName>
    <definedName name="Vauhti_keskimäärin__tunnissa">Harjoituspäiväkirja!$B$8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<sst xmlns="http://schemas.openxmlformats.org/spreadsheetml/2006/main" count="22" uniqueCount="20">
  <si>
    <t>Harjoituspäiväkirja</t>
  </si>
  <si>
    <t>Tilastot</t>
  </si>
  <si>
    <t>Kesto, keskiarvo (minuutteina)</t>
  </si>
  <si>
    <t>Matka, keskiarvo (mailia/km)</t>
  </si>
  <si>
    <t>Vauhti, keskiarvo
(tunnissa)</t>
  </si>
  <si>
    <t>Harjoitukset</t>
  </si>
  <si>
    <t>PÄIVÄMÄÄRÄ</t>
  </si>
  <si>
    <t>Päivämäärä</t>
  </si>
  <si>
    <t>Kalorit, keskiarvo</t>
  </si>
  <si>
    <t>Paino, keskiarvo</t>
  </si>
  <si>
    <t>HARJOITUS</t>
  </si>
  <si>
    <t>Cross Trainer</t>
  </si>
  <si>
    <t>Juoksumatto</t>
  </si>
  <si>
    <t>KESTO
(minuuttia)</t>
  </si>
  <si>
    <t>MATKA
(mailia/km)</t>
  </si>
  <si>
    <t>VAUHTI
(tunnissa)</t>
  </si>
  <si>
    <t>KALORIT</t>
  </si>
  <si>
    <t>PAINO</t>
  </si>
  <si>
    <t>MUISTIINPANOT</t>
  </si>
  <si>
    <t>Muistiinpanot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</si>
</sst>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ill="1"/>
    <xf numFmtId="0" fontId="4" fillId="0" borderId="0" xfId="2" applyFill="1">
      <alignment horizontal="left"/>
    </xf>
    <xf numFmtId="0" fontId="6" fillId="0" borderId="0" xfId="4" applyFill="1">
      <alignment horizontal="left" vertical="top" wrapText="1"/>
    </xf>
    <xf numFmtId="3" fontId="5" fillId="0" borderId="0" xfId="3" applyNumberFormat="1" applyFill="1">
      <alignment horizontal="left" vertical="top"/>
    </xf>
    <xf numFmtId="4" fontId="5" fillId="0" borderId="0" xfId="3" applyNumberFormat="1" applyFill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 applyFill="1" applyBorder="1">
      <alignment horizontal="left" wrapText="1"/>
    </xf>
    <xf numFmtId="4" fontId="8" fillId="3" borderId="0" xfId="8" applyFill="1" applyBorder="1">
      <alignment horizontal="center"/>
    </xf>
    <xf numFmtId="3" fontId="8" fillId="3" borderId="0" xfId="9" applyFill="1" applyBorder="1">
      <alignment horizontal="center"/>
    </xf>
    <xf numFmtId="14" fontId="8" fillId="3" borderId="0" xfId="7" applyFill="1" applyBorder="1">
      <alignment horizontal="center"/>
    </xf>
    <xf numFmtId="0" fontId="3" fillId="2" borderId="1" xfId="1" applyAlignment="1">
      <alignment horizontal="left" vertical="center"/>
    </xf>
  </cellXfs>
  <cellStyles count="52">
    <cellStyle name="20 % - Aksentti1" xfId="29" builtinId="30" customBuiltin="1"/>
    <cellStyle name="20 % - Aksentti2" xfId="33" builtinId="34" customBuiltin="1"/>
    <cellStyle name="20 % - Aksentti3" xfId="37" builtinId="38" customBuiltin="1"/>
    <cellStyle name="20 % - Aksentti4" xfId="41" builtinId="42" customBuiltin="1"/>
    <cellStyle name="20 % - Aksentti5" xfId="45" builtinId="46" customBuiltin="1"/>
    <cellStyle name="20 % - Aksentti6" xfId="49" builtinId="50" customBuiltin="1"/>
    <cellStyle name="40 % - Aksentti1" xfId="30" builtinId="31" customBuiltin="1"/>
    <cellStyle name="40 % - Aksentti2" xfId="34" builtinId="35" customBuiltin="1"/>
    <cellStyle name="40 % - Aksentti3" xfId="38" builtinId="39" customBuiltin="1"/>
    <cellStyle name="40 % - Aksentti4" xfId="42" builtinId="43" customBuiltin="1"/>
    <cellStyle name="40 % - Aksentti5" xfId="46" builtinId="47" customBuiltin="1"/>
    <cellStyle name="40 % - Aksentti6" xfId="50" builtinId="51" customBuiltin="1"/>
    <cellStyle name="60 % - Aksentti1" xfId="31" builtinId="32" customBuiltin="1"/>
    <cellStyle name="60 % - Aksentti2" xfId="35" builtinId="36" customBuiltin="1"/>
    <cellStyle name="60 % - Aksentti3" xfId="39" builtinId="40" customBuiltin="1"/>
    <cellStyle name="60 % - Aksentti4" xfId="43" builtinId="44" customBuiltin="1"/>
    <cellStyle name="60 % - Aksentti5" xfId="47" builtinId="48" customBuiltin="1"/>
    <cellStyle name="60 % - Aksentti6" xfId="51" builtinId="52" customBuiltin="1"/>
    <cellStyle name="Aksentti1" xfId="28" builtinId="29" customBuiltin="1"/>
    <cellStyle name="Aksentti2" xfId="32" builtinId="33" customBuiltin="1"/>
    <cellStyle name="Aksentti3" xfId="36" builtinId="37" customBuiltin="1"/>
    <cellStyle name="Aksentti4" xfId="40" builtinId="41" customBuiltin="1"/>
    <cellStyle name="Aksentti5" xfId="44" builtinId="45" customBuiltin="1"/>
    <cellStyle name="Aksentti6" xfId="48" builtinId="49" customBuiltin="1"/>
    <cellStyle name="Huomautus" xfId="25" builtinId="10" customBuiltin="1"/>
    <cellStyle name="Huono" xfId="17" builtinId="27" customBuiltin="1"/>
    <cellStyle name="Hyvä" xfId="16" builtinId="26" customBuiltin="1"/>
    <cellStyle name="Laskenta" xfId="21" builtinId="22" customBuiltin="1"/>
    <cellStyle name="Linkitetty solu" xfId="22" builtinId="24" customBuiltin="1"/>
    <cellStyle name="Neutraali" xfId="18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11" builtinId="3" customBuiltin="1"/>
    <cellStyle name="Pilkku [0]" xfId="12" builtinId="6" customBuiltin="1"/>
    <cellStyle name="Prosenttia" xfId="15" builtinId="5" customBuiltin="1"/>
    <cellStyle name="Selittävä teksti" xfId="26" builtinId="53" customBuiltin="1"/>
    <cellStyle name="Summa" xfId="27" builtinId="25" customBuiltin="1"/>
    <cellStyle name="Syöttö" xfId="19" builtinId="20" customBuiltin="1"/>
    <cellStyle name="Tarkistussolu" xfId="23" builtinId="23" customBuiltin="1"/>
    <cellStyle name="Taulukko 0.00" xfId="8" xr:uid="{00000000-0005-0000-0000-000005000000}"/>
    <cellStyle name="Taulukon muistiinpanot" xfId="10" xr:uid="{00000000-0005-0000-0000-000008000000}"/>
    <cellStyle name="Taulukon numerotyyli" xfId="9" xr:uid="{00000000-0005-0000-0000-000009000000}"/>
    <cellStyle name="Taulukon otsikko" xfId="6" xr:uid="{00000000-0005-0000-0000-000007000000}"/>
    <cellStyle name="Taulukon päivämäärä" xfId="7" xr:uid="{00000000-0005-0000-0000-000006000000}"/>
    <cellStyle name="Tulostus" xfId="20" builtinId="21" customBuiltin="1"/>
    <cellStyle name="Valuutta" xfId="13" builtinId="4" customBuiltin="1"/>
    <cellStyle name="Valuutta [0]" xfId="14" builtinId="7" customBuiltin="1"/>
    <cellStyle name="Varoitusteksti" xfId="24" builtinId="11" customBuiltin="1"/>
  </cellStyles>
  <dxfs count="12"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</dxfs>
  <tableStyles count="1" defaultTableStyle="Harjoituspäiväkirja-taulukko" defaultPivotStyle="PivotStyleLight16">
    <tableStyle name="Harjoituspäiväkirja-taulukko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rjoitukset" displayName="Harjoitukset" ref="B10:I12" dataDxfId="11" totalsRowDxfId="10">
  <autoFilter ref="B10:I12" xr:uid="{00000000-0009-0000-0100-000001000000}"/>
  <tableColumns count="8">
    <tableColumn id="1" xr3:uid="{00000000-0010-0000-0000-000001000000}" name="PÄIVÄMÄÄRÄ" totalsRowLabel="Summa" dataDxfId="9" dataCellStyle="Taulukon päivämäärä"/>
    <tableColumn id="8" xr3:uid="{00000000-0010-0000-0000-000008000000}" name="HARJOITUS" dataDxfId="8" dataCellStyle="Taulukon muistiinpanot"/>
    <tableColumn id="2" xr3:uid="{00000000-0010-0000-0000-000002000000}" name="KESTO_x000a_(minuuttia)" dataDxfId="7" dataCellStyle="Taulukon numerotyyli"/>
    <tableColumn id="3" xr3:uid="{00000000-0010-0000-0000-000003000000}" name="MATKA_x000a_(mailia/km)" dataDxfId="6" dataCellStyle="Taulukko 0.00"/>
    <tableColumn id="4" xr3:uid="{00000000-0010-0000-0000-000004000000}" name="VAUHTI_x000a_(tunnissa)" dataDxfId="5" dataCellStyle="Taulukko 0.00">
      <calculatedColumnFormula>IFERROR((60/Harjoitukset[[#This Row],[KESTO
(minuuttia)]])*Harjoitukset[[#This Row],[MATKA
(mailia/km)]],"")</calculatedColumnFormula>
    </tableColumn>
    <tableColumn id="5" xr3:uid="{00000000-0010-0000-0000-000005000000}" name="KALORIT" dataDxfId="4" dataCellStyle="Taulukon numerotyyli"/>
    <tableColumn id="6" xr3:uid="{00000000-0010-0000-0000-000006000000}" name="PAINO" dataDxfId="3" dataCellStyle="Taulukon numerotyyli"/>
    <tableColumn id="7" xr3:uid="{00000000-0010-0000-0000-000007000000}" name="MUISTIINPANOT" totalsRowFunction="count" dataDxfId="2" dataCellStyle="Taulukon muistiinpanot"/>
  </tableColumns>
  <tableStyleInfo name="Harjoituspäiväkirja-taulukko" showFirstColumn="0" showLastColumn="0" showRowStripes="1" showColumnStripes="0"/>
  <extLst>
    <ext xmlns:x14="http://schemas.microsoft.com/office/spreadsheetml/2009/9/main" uri="{504A1905-F514-4f6f-8877-14C23A59335A}">
      <x14:table altTextSummary="Lisää taulukkoon harjoituksen tiedot, kuten päiväys, harjoituksen tyyppi, kesto, matka, vauhti, kalorit, oma paino ja mahdolliset muistiinpanot. Vauhti lasketaan automaattisesti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17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5" t="s">
        <v>0</v>
      </c>
      <c r="C1" s="15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2</v>
      </c>
      <c r="C3" s="7" t="s">
        <v>8</v>
      </c>
    </row>
    <row r="4" spans="2:9" s="5" customFormat="1" ht="30" customHeight="1" x14ac:dyDescent="0.2">
      <c r="B4" s="8">
        <f>IFERROR(AVERAGE(Harjoitukset[KESTO
(minuuttia)]),"[TIME]")</f>
        <v>35</v>
      </c>
      <c r="C4" s="8">
        <f>IFERROR(AVERAGE(Harjoitukset[KALORIT]),"[KALORIT]")</f>
        <v>401.5</v>
      </c>
    </row>
    <row r="5" spans="2:9" s="5" customFormat="1" ht="30" customHeight="1" x14ac:dyDescent="0.2">
      <c r="B5" s="7" t="s">
        <v>3</v>
      </c>
      <c r="C5" s="7" t="s">
        <v>9</v>
      </c>
    </row>
    <row r="6" spans="2:9" s="5" customFormat="1" ht="30" customHeight="1" x14ac:dyDescent="0.2">
      <c r="B6" s="9">
        <f>IFERROR(AVERAGE(Harjoitukset[MATKA
(mailia/km)]),"[MATKA]")</f>
        <v>2.75</v>
      </c>
      <c r="C6" s="8">
        <f>IFERROR(AVERAGE(Harjoitukset[PAINO]),"[PAINO]")</f>
        <v>131</v>
      </c>
    </row>
    <row r="7" spans="2:9" s="5" customFormat="1" ht="30" customHeight="1" x14ac:dyDescent="0.2">
      <c r="B7" s="7" t="s">
        <v>4</v>
      </c>
    </row>
    <row r="8" spans="2:9" s="5" customFormat="1" ht="30" customHeight="1" x14ac:dyDescent="0.2">
      <c r="B8" s="9">
        <f>IFERROR((60/Kesto_keskimäärin__minuuttia)*Matka_keskimäärin__mailia_km,"")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10" t="s">
        <v>6</v>
      </c>
      <c r="C10" s="10" t="s">
        <v>10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2:9" ht="30" customHeight="1" x14ac:dyDescent="0.2">
      <c r="B11" s="14" t="s">
        <v>7</v>
      </c>
      <c r="C11" s="11" t="s">
        <v>11</v>
      </c>
      <c r="D11" s="13">
        <v>40</v>
      </c>
      <c r="E11" s="12">
        <v>2.5</v>
      </c>
      <c r="F11" s="12">
        <f>IFERROR((60/Harjoitukset[[#This Row],[KESTO
(minuuttia)]])*Harjoitukset[[#This Row],[MATKA
(mailia/km)]],"")</f>
        <v>3.75</v>
      </c>
      <c r="G11" s="13">
        <v>380</v>
      </c>
      <c r="H11" s="13">
        <v>132</v>
      </c>
      <c r="I11" s="11" t="s">
        <v>19</v>
      </c>
    </row>
    <row r="12" spans="2:9" ht="30" customHeight="1" x14ac:dyDescent="0.2">
      <c r="B12" s="14" t="s">
        <v>7</v>
      </c>
      <c r="C12" s="11" t="s">
        <v>12</v>
      </c>
      <c r="D12" s="13">
        <v>30</v>
      </c>
      <c r="E12" s="12">
        <v>3</v>
      </c>
      <c r="F12" s="12">
        <f>IFERROR((60/Harjoitukset[[#This Row],[KESTO
(minuuttia)]])*Harjoitukset[[#This Row],[MATKA
(mailia/km)]],"")</f>
        <v>6</v>
      </c>
      <c r="G12" s="13">
        <v>423</v>
      </c>
      <c r="H12" s="13">
        <v>130</v>
      </c>
      <c r="I12" s="11" t="s">
        <v>19</v>
      </c>
    </row>
  </sheetData>
  <mergeCells count="1">
    <mergeCell ref="B1:C1"/>
  </mergeCells>
  <dataValidations count="22">
    <dataValidation allowBlank="1" showInputMessage="1" showErrorMessage="1" prompt="Pidä treeniharjoituksista kirjaa tämän laskentataulukon avulla. Tilasto-osassa näytetään keston, matkan, kalorien, painon ja vauhdin keskiarvot. Harjoitukset-taulukkoon luetteloidaan kaikki harjoitukset." sqref="A1" xr:uid="{00000000-0002-0000-0000-000000000000}"/>
    <dataValidation allowBlank="1" showInputMessage="1" showErrorMessage="1" prompt="Harjoitusten keskimääräinen kesto lasketaan automaattisesti tähän soluun" sqref="B4" xr:uid="{00000000-0002-0000-0000-000001000000}"/>
    <dataValidation allowBlank="1" showInputMessage="1" showErrorMessage="1" prompt="Keskimääräinen kalorimäärä lasketaan automaattisesti tähän soluun" sqref="C4" xr:uid="{00000000-0002-0000-0000-000002000000}"/>
    <dataValidation allowBlank="1" showInputMessage="1" showErrorMessage="1" prompt="Keskimääräinen matka lasketaan automaattisesti tähän soluun" sqref="B6" xr:uid="{00000000-0002-0000-0000-000003000000}"/>
    <dataValidation allowBlank="1" showInputMessage="1" showErrorMessage="1" prompt="Keskimääräinen paino lasketaan automaattisesti tähän soluun" sqref="C6" xr:uid="{00000000-0002-0000-0000-000004000000}"/>
    <dataValidation allowBlank="1" showInputMessage="1" showErrorMessage="1" prompt="Harjoitusten vauhdin keskiarvo lasketaan automaattisesti tähän soluun" sqref="B8" xr:uid="{00000000-0002-0000-0000-000005000000}"/>
    <dataValidation allowBlank="1" showInputMessage="1" showErrorMessage="1" prompt="Kirjoita kunkin harjoituksen päivämäärä tähän sarakkeeseen tämän otsikon alle." sqref="B10" xr:uid="{00000000-0002-0000-0000-000006000000}"/>
    <dataValidation allowBlank="1" showInputMessage="1" showErrorMessage="1" prompt="Kirjoita harjoitus tähän sarakkeeseen tämän otsikon alle" sqref="C10" xr:uid="{00000000-0002-0000-0000-000007000000}"/>
    <dataValidation allowBlank="1" showInputMessage="1" showErrorMessage="1" prompt="Lisää harjoituksen kesto minuutteina tähän sarakkeeseen tämän otsikon alle" sqref="D10" xr:uid="{00000000-0002-0000-0000-000008000000}"/>
    <dataValidation allowBlank="1" showInputMessage="1" showErrorMessage="1" prompt="Kirjoita etäisyys maileina tai kilometreinä tähän sarakkeeseen tämän otsikon alle." sqref="E10" xr:uid="{00000000-0002-0000-0000-000009000000}"/>
    <dataValidation allowBlank="1" showInputMessage="1" showErrorMessage="1" prompt="Vauhti lasketaan automaattisesti tähän sarakkeeseen tämän otsikon alle kunkin harjoituksen kesto- ja matka-arvojen perusteella" sqref="F10" xr:uid="{00000000-0002-0000-0000-00000A000000}"/>
    <dataValidation allowBlank="1" showInputMessage="1" showErrorMessage="1" prompt="Lisää poltetut kalorit tähän sarakkeeseen tämän otsikon alle." sqref="G10" xr:uid="{00000000-0002-0000-0000-00000B000000}"/>
    <dataValidation allowBlank="1" showInputMessage="1" showErrorMessage="1" prompt="Kirjoita paino tähän sarakkeeseen tämän otsikon alle" sqref="H10" xr:uid="{00000000-0002-0000-0000-00000C000000}"/>
    <dataValidation allowBlank="1" showInputMessage="1" showErrorMessage="1" prompt="Kirjoita mahdolliset muistiinpanot tähän sarakkeeseen tämän otsikon alle" sqref="I10" xr:uid="{00000000-0002-0000-0000-00000D000000}"/>
    <dataValidation allowBlank="1" showInputMessage="1" showErrorMessage="1" prompt="Tämän laskentataulukon otsikko on tässä solussa" sqref="B1:C1" xr:uid="{00000000-0002-0000-0000-00000E000000}"/>
    <dataValidation allowBlank="1" showInputMessage="1" showErrorMessage="1" prompt="Tilastot keskimääräisestä kestosta, kaloreista, matkasta, painosta ja vauhdista lasketaan automaattisesti alla oleviin soluihin B3–C8" sqref="B2" xr:uid="{00000000-0002-0000-0000-00000F000000}"/>
    <dataValidation allowBlank="1" showInputMessage="1" showErrorMessage="1" prompt="Keskimääräinen kesto minuutteina lasketaan automaattisesti alla olevaan soluun. Kaloreiden keskiarvo on oikealla olevassa solussa" sqref="B3" xr:uid="{00000000-0002-0000-0000-000010000000}"/>
    <dataValidation allowBlank="1" showInputMessage="1" showErrorMessage="1" prompt="Keskimääräinen kalorimäärä lasketaan automaattisesti alla olevaan soluun" sqref="C3" xr:uid="{00000000-0002-0000-0000-000011000000}"/>
    <dataValidation allowBlank="1" showInputMessage="1" showErrorMessage="1" prompt="Matkan keskiarvo maileina tai kilometreinä lasketaan automaattisesti alla olevaan soluun. Keskimääräinen paino on oikealla olevassa solussa" sqref="B5" xr:uid="{00000000-0002-0000-0000-000012000000}"/>
    <dataValidation allowBlank="1" showInputMessage="1" showErrorMessage="1" prompt="Keskimääräinen paino lasketaan automaattisesti alla olevaan soluun" sqref="C5" xr:uid="{00000000-0002-0000-0000-000013000000}"/>
    <dataValidation allowBlank="1" showInputMessage="1" showErrorMessage="1" prompt="Keskimääräinen nopeus tunnissa lasketaan automaattisesti alla olevaan soluun" sqref="B7" xr:uid="{00000000-0002-0000-0000-000014000000}"/>
    <dataValidation allowBlank="1" showInputMessage="1" showErrorMessage="1" prompt="Kirjoita harjoituksen tiedot taulukkoon alla" sqref="B9" xr:uid="{00000000-0002-0000-0000-000015000000}"/>
  </dataValidations>
  <printOptions horizontalCentered="1"/>
  <pageMargins left="0.25" right="0.25" top="0.75" bottom="0.75" header="0.3" footer="0.3"/>
  <pageSetup paperSize="9" scale="8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10</vt:i4>
      </vt:variant>
    </vt:vector>
  </HeadingPairs>
  <TitlesOfParts>
    <vt:vector size="11" baseType="lpstr">
      <vt:lpstr>Harjoituspäiväkirja</vt:lpstr>
      <vt:lpstr>Kalorit_keskimäärin</vt:lpstr>
      <vt:lpstr>Kesto_keskimäärin__minuuttia</vt:lpstr>
      <vt:lpstr>Matka_keskimäärin__mailia_km</vt:lpstr>
      <vt:lpstr>Paino_keskimäärin</vt:lpstr>
      <vt:lpstr>Sarakeotsikko1</vt:lpstr>
      <vt:lpstr>Sarakeotsikkoalue1..C4.1</vt:lpstr>
      <vt:lpstr>Sarakeotsikkoalue3..C6.1</vt:lpstr>
      <vt:lpstr>Sarakeotsikkoalue5..B8.1</vt:lpstr>
      <vt:lpstr>Harjoituspäiväkirja!Tulostusotsikot</vt:lpstr>
      <vt:lpstr>Vauhti_keskimäärin__tunnissa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2019-04-29T09:07:49Z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