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1700" windowHeight="11760"/>
  </bookViews>
  <sheets>
    <sheet name="COCKTAILJUHLAT" sheetId="1" r:id="rId1"/>
  </sheets>
  <definedNames>
    <definedName name="_xlnm.Print_Area" localSheetId="0">COCKTAILJUHLAT!$A$1:$I$53</definedName>
  </definedNames>
  <calcPr calcId="145621"/>
</workbook>
</file>

<file path=xl/calcChain.xml><?xml version="1.0" encoding="utf-8"?>
<calcChain xmlns="http://schemas.openxmlformats.org/spreadsheetml/2006/main">
  <c r="B33" i="1" l="1"/>
  <c r="E29" i="1"/>
  <c r="E32" i="1"/>
  <c r="G32" i="1" s="1"/>
  <c r="B32" i="1" s="1"/>
  <c r="E31" i="1"/>
  <c r="G31" i="1" s="1"/>
  <c r="B31" i="1" s="1"/>
  <c r="E30" i="1"/>
  <c r="G30" i="1" s="1"/>
  <c r="B30" i="1" s="1"/>
  <c r="G29" i="1"/>
  <c r="B29" i="1" s="1"/>
  <c r="E28" i="1"/>
  <c r="G28" i="1" s="1"/>
  <c r="B28" i="1" s="1"/>
  <c r="B43" i="1" l="1"/>
  <c r="B13" i="1" l="1"/>
  <c r="B14" i="1"/>
  <c r="B15" i="1"/>
  <c r="B16" i="1"/>
  <c r="B12" i="1"/>
  <c r="B7" i="1"/>
  <c r="B27" i="1"/>
  <c r="B35" i="1"/>
  <c r="B41" i="1" l="1"/>
  <c r="B44" i="1" s="1"/>
</calcChain>
</file>

<file path=xl/comments1.xml><?xml version="1.0" encoding="utf-8"?>
<comments xmlns="http://schemas.openxmlformats.org/spreadsheetml/2006/main">
  <authors>
    <author>Author</author>
  </authors>
  <commentList>
    <comment ref="B25" authorId="0">
      <text>
        <r>
          <rPr>
            <b/>
            <sz val="8"/>
            <color indexed="81"/>
            <rFont val="Tahoma"/>
            <family val="2"/>
          </rPr>
          <t>kirjoita tähän raaka-aineiden kustannukset, tai esim. catering tarjouksen menun hinta</t>
        </r>
      </text>
    </comment>
    <comment ref="B26" authorId="0">
      <text>
        <r>
          <rPr>
            <b/>
            <sz val="8"/>
            <color indexed="81"/>
            <rFont val="Tahoma"/>
            <family val="2"/>
          </rPr>
          <t>kirjoita tähän tajoiluhenkilökunnan hinta (hlöt*tunnit*tuntipalkka)</t>
        </r>
      </text>
    </comment>
    <comment ref="D26" authorId="0">
      <text>
        <r>
          <rPr>
            <b/>
            <sz val="9"/>
            <color indexed="81"/>
            <rFont val="Tahoma"/>
            <family val="2"/>
          </rPr>
          <t>Syötä tähän juomien kulutusarviot sekä hankittavien juomien pullohinnat</t>
        </r>
      </text>
    </comment>
    <comment ref="E27" authorId="0">
      <text>
        <r>
          <rPr>
            <b/>
            <sz val="9"/>
            <color indexed="81"/>
            <rFont val="Tahoma"/>
            <family val="2"/>
          </rPr>
          <t xml:space="preserve">Syötä juomien kulutusarvio, kuinka monta lasillista juomaa keskimäärin kuluu
</t>
        </r>
      </text>
    </comment>
    <comment ref="D28" authorId="0">
      <text>
        <r>
          <rPr>
            <b/>
            <sz val="9"/>
            <color indexed="81"/>
            <rFont val="Tahoma"/>
            <family val="2"/>
          </rPr>
          <t>yhdestä pullosta kuohuviiniä tulee 5-6 lasillista. jos vieraita tulee siis 12 niin laske alkudrinkiksi vähintään kaksi pulloa</t>
        </r>
      </text>
    </comment>
    <comment ref="D29" authorId="0">
      <text>
        <r>
          <rPr>
            <b/>
            <sz val="9"/>
            <color indexed="81"/>
            <rFont val="Tahoma"/>
            <family val="2"/>
          </rPr>
          <t>viiniä kaadetaan noin 12-16 cl lasiin per ruokalaji, pullosta noin 5-6 lasia. aina kannattaa myös varautua vähintään yhteen ylimääräiseen pullon korkkivian tai muun varalta</t>
        </r>
      </text>
    </comment>
    <comment ref="D30" authorId="0">
      <text>
        <r>
          <rPr>
            <b/>
            <sz val="9"/>
            <color indexed="81"/>
            <rFont val="Tahoma"/>
            <family val="2"/>
          </rPr>
          <t>kivennäisvettä on hyvä varata ainakin 1/2 litraa per ruokailija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jälkiruokaviiniä kaadetaan yleensä pieneen viinilasiin noin 6-12 cl. mitä voimakkaampaa tai makeampaa viini on sitä pienempi lasillinen.
Kulutusarvio 12cl/hlö.</t>
        </r>
      </text>
    </comment>
    <comment ref="D32" authorId="0">
      <text>
        <r>
          <rPr>
            <b/>
            <sz val="9"/>
            <color indexed="81"/>
            <rFont val="Tahoma"/>
            <family val="2"/>
          </rPr>
          <t>konjakkia, grappaa, likööriä tarjoillaan pienestä lasista yleensä noin 4cl annos
kulutusarvio 4cl/hlö</t>
        </r>
      </text>
    </comment>
    <comment ref="G33" authorId="0">
      <text>
        <r>
          <rPr>
            <b/>
            <sz val="8"/>
            <color indexed="81"/>
            <rFont val="Tahoma"/>
            <family val="2"/>
          </rPr>
          <t>perusbaari sisältää vodkan, ginin, camparin, viskin,  tunnet omat vieraasi parhaiten joten varaa juomavalikoima aina vieraiden makutottumusten mukaan</t>
        </r>
      </text>
    </comment>
    <comment ref="B36" authorId="0">
      <text>
        <r>
          <rPr>
            <b/>
            <sz val="8"/>
            <color indexed="81"/>
            <rFont val="Tahoma"/>
            <family val="2"/>
          </rPr>
          <t>huomioi myös pesulakulut</t>
        </r>
      </text>
    </comment>
  </commentList>
</comments>
</file>

<file path=xl/sharedStrings.xml><?xml version="1.0" encoding="utf-8"?>
<sst xmlns="http://schemas.openxmlformats.org/spreadsheetml/2006/main" count="41" uniqueCount="40">
  <si>
    <t>Ajateltu kokonaisbudjetti</t>
  </si>
  <si>
    <t>Henkilömäärä</t>
  </si>
  <si>
    <t>Tarjoilu</t>
  </si>
  <si>
    <t>Erittely:</t>
  </si>
  <si>
    <t>Juomat</t>
  </si>
  <si>
    <t>Kattaus somisteet, kukat</t>
  </si>
  <si>
    <t>Ruoka</t>
  </si>
  <si>
    <t>Astiat vuokrattuna/kertakäyttö</t>
  </si>
  <si>
    <t>Tarjoilu (jos henkilökuntaa)</t>
  </si>
  <si>
    <t xml:space="preserve">   - alkudrinkki</t>
  </si>
  <si>
    <t xml:space="preserve">   - ruokajuomat</t>
  </si>
  <si>
    <t xml:space="preserve">   - kivennäisvedet ja alkoholittomat</t>
  </si>
  <si>
    <t xml:space="preserve">   - jälkiruokajuomat</t>
  </si>
  <si>
    <t xml:space="preserve">   - avecit</t>
  </si>
  <si>
    <t xml:space="preserve">   - baarijuomat</t>
  </si>
  <si>
    <t>Astiat (jos vuokrattuna)</t>
  </si>
  <si>
    <t>Kattaus</t>
  </si>
  <si>
    <t xml:space="preserve">   - pöytäliinat ja servietit</t>
  </si>
  <si>
    <t xml:space="preserve">   - kukat</t>
  </si>
  <si>
    <t xml:space="preserve">   - nimikortit, kutsukortit, menukortti</t>
  </si>
  <si>
    <t>Ohjelma</t>
  </si>
  <si>
    <t>YHTEENSÄ</t>
  </si>
  <si>
    <t>plo hinta</t>
  </si>
  <si>
    <t>henkilömäärä</t>
  </si>
  <si>
    <t>Yhteensä / henkilö</t>
  </si>
  <si>
    <t>Menu (raaka-aineet tai catering menu)</t>
  </si>
  <si>
    <t>Muut kulut</t>
  </si>
  <si>
    <t>yleinen jako</t>
  </si>
  <si>
    <t>(arvioitu jako erilaisten kustannusten kesken)</t>
  </si>
  <si>
    <t>Budjetti / henkilö</t>
  </si>
  <si>
    <t>Juomakustannusten erittely tähän</t>
  </si>
  <si>
    <t>ERITTELY</t>
  </si>
  <si>
    <t>Lasillista yht.</t>
  </si>
  <si>
    <t>Pulloja yht.</t>
  </si>
  <si>
    <t>Lasillista/plo</t>
  </si>
  <si>
    <t xml:space="preserve">Lisää luvut taulukkoon sitä mukaa kun saat tarjouksia/maksat laskuja.
Juomien kohdalle täytä montako lasillista tarjotaan per henkilö, montako lasillista on yhdessä pullossa ja kuinka paljon juoma kustantaa per pullo. Taulukko laskee juhlien kokonaissumman taulukon alareunaan.
</t>
  </si>
  <si>
    <t>Lasillista/hlö</t>
  </si>
  <si>
    <t>OMA COCKTAIL-JUHLABUDJETTI</t>
  </si>
  <si>
    <t>COCKTAIL-JUHLABUDJETTIPOHJA</t>
  </si>
  <si>
    <t xml:space="preserve">Tässä budjettipohja juhlien suunnittelua varten. Syötä pohjaan summa, jonka haluat käyttää juhlien järjestämiseen. Syötä taulukkoon myös vierasmäärä. Excel-taulukko laskee sinulle erittely-osioon kuinka paljon rahaa on käytössä per vieras ja miten Jyrki sijoittaisi rahat.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</si>
</sst>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0.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 tint="0.1499984740745262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double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 style="medium">
        <color theme="3" tint="-0.249977111117893"/>
      </right>
      <top/>
      <bottom/>
      <diagonal/>
    </border>
    <border>
      <left/>
      <right style="medium">
        <color theme="3" tint="-0.249977111117893"/>
      </right>
      <top/>
      <bottom style="medium">
        <color theme="3" tint="-0.249977111117893"/>
      </bottom>
      <diagonal/>
    </border>
    <border>
      <left/>
      <right/>
      <top/>
      <bottom style="medium">
        <color theme="3" tint="-0.249977111117893"/>
      </bottom>
      <diagonal/>
    </border>
    <border>
      <left/>
      <right/>
      <top style="medium">
        <color theme="3" tint="-0.249977111117893"/>
      </top>
      <bottom/>
      <diagonal/>
    </border>
    <border>
      <left style="medium">
        <color theme="3" tint="-0.249977111117893"/>
      </left>
      <right/>
      <top/>
      <bottom style="medium">
        <color theme="3" tint="-0.249977111117893"/>
      </bottom>
      <diagonal/>
    </border>
    <border>
      <left style="medium">
        <color theme="3" tint="-0.249977111117893"/>
      </left>
      <right/>
      <top/>
      <bottom/>
      <diagonal/>
    </border>
    <border>
      <left style="medium">
        <color theme="3" tint="-0.249977111117893"/>
      </left>
      <right/>
      <top style="medium">
        <color theme="3" tint="-0.249977111117893"/>
      </top>
      <bottom/>
      <diagonal/>
    </border>
    <border>
      <left/>
      <right/>
      <top/>
      <bottom style="thick">
        <color theme="4" tint="0.39997558519241921"/>
      </bottom>
      <diagonal/>
    </border>
    <border>
      <left/>
      <right/>
      <top style="thick">
        <color theme="4" tint="0.39997558519241921"/>
      </top>
      <bottom/>
      <diagonal/>
    </border>
  </borders>
  <cellStyleXfs count="6">
    <xf numFmtId="0" fontId="0" fillId="0" borderId="0"/>
    <xf numFmtId="0" fontId="6" fillId="0" borderId="1" applyNumberFormat="0" applyFill="0" applyAlignment="0" applyProtection="0"/>
    <xf numFmtId="0" fontId="8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8" fillId="5" borderId="0" applyNumberFormat="0" applyBorder="0" applyAlignment="0" applyProtection="0"/>
  </cellStyleXfs>
  <cellXfs count="60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Border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2" fillId="4" borderId="0" xfId="4" applyProtection="1">
      <protection locked="0"/>
    </xf>
    <xf numFmtId="0" fontId="2" fillId="4" borderId="2" xfId="4" applyBorder="1" applyProtection="1">
      <protection locked="0"/>
    </xf>
    <xf numFmtId="0" fontId="2" fillId="3" borderId="0" xfId="3" applyBorder="1" applyProtection="1">
      <protection locked="0"/>
    </xf>
    <xf numFmtId="0" fontId="6" fillId="0" borderId="1" xfId="1" applyProtection="1">
      <protection locked="0"/>
    </xf>
    <xf numFmtId="0" fontId="12" fillId="3" borderId="0" xfId="3" applyFont="1" applyBorder="1" applyProtection="1">
      <protection locked="0"/>
    </xf>
    <xf numFmtId="0" fontId="12" fillId="5" borderId="0" xfId="5" applyFont="1" applyBorder="1" applyProtection="1">
      <protection locked="0"/>
    </xf>
    <xf numFmtId="0" fontId="10" fillId="5" borderId="0" xfId="5" applyFont="1" applyBorder="1" applyProtection="1">
      <protection locked="0"/>
    </xf>
    <xf numFmtId="165" fontId="10" fillId="5" borderId="0" xfId="5" applyNumberFormat="1" applyFont="1" applyBorder="1" applyProtection="1"/>
    <xf numFmtId="164" fontId="2" fillId="3" borderId="0" xfId="3" applyNumberFormat="1" applyBorder="1" applyProtection="1"/>
    <xf numFmtId="164" fontId="10" fillId="5" borderId="0" xfId="5" applyNumberFormat="1" applyFont="1" applyBorder="1" applyProtection="1"/>
    <xf numFmtId="3" fontId="12" fillId="3" borderId="0" xfId="3" applyNumberFormat="1" applyFont="1" applyProtection="1">
      <protection locked="0"/>
    </xf>
    <xf numFmtId="0" fontId="9" fillId="0" borderId="3" xfId="0" applyFont="1" applyBorder="1" applyProtection="1">
      <protection locked="0"/>
    </xf>
    <xf numFmtId="164" fontId="9" fillId="0" borderId="3" xfId="0" applyNumberFormat="1" applyFont="1" applyBorder="1" applyProtection="1"/>
    <xf numFmtId="0" fontId="13" fillId="0" borderId="4" xfId="0" applyFont="1" applyFill="1" applyBorder="1" applyProtection="1">
      <protection locked="0"/>
    </xf>
    <xf numFmtId="0" fontId="13" fillId="0" borderId="5" xfId="0" applyFont="1" applyBorder="1" applyProtection="1"/>
    <xf numFmtId="0" fontId="13" fillId="0" borderId="6" xfId="0" applyFont="1" applyFill="1" applyBorder="1" applyProtection="1">
      <protection locked="0"/>
    </xf>
    <xf numFmtId="164" fontId="13" fillId="0" borderId="7" xfId="0" applyNumberFormat="1" applyFont="1" applyBorder="1" applyProtection="1"/>
    <xf numFmtId="9" fontId="10" fillId="6" borderId="0" xfId="0" applyNumberFormat="1" applyFont="1" applyFill="1" applyAlignment="1" applyProtection="1">
      <alignment horizontal="right"/>
      <protection locked="0"/>
    </xf>
    <xf numFmtId="0" fontId="10" fillId="6" borderId="0" xfId="0" applyFont="1" applyFill="1" applyProtection="1">
      <protection locked="0"/>
    </xf>
    <xf numFmtId="0" fontId="10" fillId="0" borderId="3" xfId="0" applyFont="1" applyBorder="1" applyProtection="1">
      <protection locked="0"/>
    </xf>
    <xf numFmtId="164" fontId="10" fillId="0" borderId="3" xfId="0" applyNumberFormat="1" applyFont="1" applyBorder="1" applyProtection="1"/>
    <xf numFmtId="164" fontId="12" fillId="3" borderId="0" xfId="3" applyNumberFormat="1" applyFont="1" applyBorder="1" applyProtection="1">
      <protection locked="0"/>
    </xf>
    <xf numFmtId="164" fontId="12" fillId="3" borderId="2" xfId="3" applyNumberFormat="1" applyFont="1" applyBorder="1" applyProtection="1">
      <protection locked="0"/>
    </xf>
    <xf numFmtId="0" fontId="2" fillId="3" borderId="0" xfId="3" applyProtection="1"/>
    <xf numFmtId="164" fontId="12" fillId="3" borderId="8" xfId="3" applyNumberFormat="1" applyFont="1" applyBorder="1" applyProtection="1">
      <protection locked="0"/>
    </xf>
    <xf numFmtId="164" fontId="12" fillId="5" borderId="8" xfId="5" applyNumberFormat="1" applyFont="1" applyBorder="1" applyProtection="1">
      <protection locked="0"/>
    </xf>
    <xf numFmtId="164" fontId="10" fillId="5" borderId="10" xfId="5" applyNumberFormat="1" applyFont="1" applyBorder="1" applyProtection="1"/>
    <xf numFmtId="0" fontId="10" fillId="5" borderId="10" xfId="5" applyFont="1" applyBorder="1" applyProtection="1">
      <protection locked="0"/>
    </xf>
    <xf numFmtId="0" fontId="12" fillId="5" borderId="10" xfId="5" applyFont="1" applyBorder="1" applyProtection="1">
      <protection locked="0"/>
    </xf>
    <xf numFmtId="164" fontId="12" fillId="5" borderId="9" xfId="5" applyNumberFormat="1" applyFont="1" applyBorder="1" applyProtection="1">
      <protection locked="0"/>
    </xf>
    <xf numFmtId="0" fontId="2" fillId="4" borderId="11" xfId="4" applyBorder="1" applyProtection="1">
      <protection locked="0"/>
    </xf>
    <xf numFmtId="0" fontId="2" fillId="3" borderId="13" xfId="3" applyBorder="1" applyProtection="1">
      <protection locked="0"/>
    </xf>
    <xf numFmtId="0" fontId="10" fillId="5" borderId="13" xfId="5" applyFont="1" applyBorder="1" applyProtection="1">
      <protection locked="0"/>
    </xf>
    <xf numFmtId="0" fontId="10" fillId="5" borderId="12" xfId="5" applyFont="1" applyBorder="1" applyProtection="1">
      <protection locked="0"/>
    </xf>
    <xf numFmtId="0" fontId="2" fillId="4" borderId="10" xfId="4" applyBorder="1" applyProtection="1">
      <protection locked="0"/>
    </xf>
    <xf numFmtId="164" fontId="2" fillId="3" borderId="10" xfId="3" applyNumberFormat="1" applyBorder="1" applyProtection="1"/>
    <xf numFmtId="0" fontId="8" fillId="2" borderId="10" xfId="2" applyBorder="1" applyAlignment="1" applyProtection="1">
      <alignment horizontal="right"/>
      <protection locked="0"/>
    </xf>
    <xf numFmtId="0" fontId="8" fillId="2" borderId="9" xfId="2" applyBorder="1" applyAlignment="1" applyProtection="1">
      <alignment horizontal="right"/>
      <protection locked="0"/>
    </xf>
    <xf numFmtId="0" fontId="10" fillId="0" borderId="8" xfId="0" applyFont="1" applyBorder="1" applyProtection="1">
      <protection locked="0"/>
    </xf>
    <xf numFmtId="0" fontId="10" fillId="0" borderId="9" xfId="0" applyFont="1" applyBorder="1" applyProtection="1">
      <protection locked="0"/>
    </xf>
    <xf numFmtId="0" fontId="0" fillId="0" borderId="10" xfId="0" applyBorder="1" applyProtection="1">
      <protection locked="0"/>
    </xf>
    <xf numFmtId="0" fontId="2" fillId="3" borderId="11" xfId="3" applyBorder="1" applyProtection="1">
      <protection locked="0"/>
    </xf>
    <xf numFmtId="0" fontId="6" fillId="0" borderId="15" xfId="1" applyBorder="1" applyProtection="1">
      <protection locked="0"/>
    </xf>
    <xf numFmtId="0" fontId="0" fillId="0" borderId="16" xfId="0" applyBorder="1" applyProtection="1">
      <protection locked="0"/>
    </xf>
    <xf numFmtId="0" fontId="5" fillId="0" borderId="0" xfId="0" applyFont="1" applyBorder="1" applyAlignment="1">
      <alignment horizontal="left" wrapText="1"/>
    </xf>
    <xf numFmtId="0" fontId="15" fillId="3" borderId="0" xfId="3" applyFont="1" applyBorder="1" applyProtection="1"/>
    <xf numFmtId="165" fontId="1" fillId="3" borderId="11" xfId="3" applyNumberFormat="1" applyFont="1" applyBorder="1" applyProtection="1"/>
    <xf numFmtId="0" fontId="15" fillId="5" borderId="0" xfId="5" applyFont="1" applyBorder="1" applyProtection="1"/>
    <xf numFmtId="165" fontId="1" fillId="3" borderId="0" xfId="3" applyNumberFormat="1" applyFont="1" applyBorder="1" applyProtection="1"/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7" fillId="2" borderId="14" xfId="2" applyFont="1" applyBorder="1" applyAlignment="1" applyProtection="1">
      <alignment horizontal="center" vertical="center"/>
      <protection locked="0"/>
    </xf>
    <xf numFmtId="0" fontId="7" fillId="2" borderId="11" xfId="2" applyFont="1" applyBorder="1" applyAlignment="1" applyProtection="1">
      <alignment horizontal="center" vertical="center"/>
      <protection locked="0"/>
    </xf>
  </cellXfs>
  <cellStyles count="6">
    <cellStyle name="20% - Accent1" xfId="3" builtinId="30"/>
    <cellStyle name="40% - Accent1" xfId="4" builtinId="31"/>
    <cellStyle name="60% - Accent1" xfId="5" builtinId="32"/>
    <cellStyle name="Accent1" xfId="2" builtinId="29"/>
    <cellStyle name="Heading 2" xfId="1" builtinId="17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E6" sqref="E6"/>
    </sheetView>
  </sheetViews>
  <sheetFormatPr defaultColWidth="8.85546875" defaultRowHeight="12.75" x14ac:dyDescent="0.2"/>
  <cols>
    <col min="1" max="1" width="35.85546875" style="1" customWidth="1"/>
    <col min="2" max="2" width="10.140625" style="1" customWidth="1"/>
    <col min="3" max="3" width="2.28515625" style="1" customWidth="1"/>
    <col min="4" max="4" width="12.7109375" style="1" customWidth="1"/>
    <col min="5" max="5" width="12" style="1" bestFit="1" customWidth="1"/>
    <col min="6" max="6" width="12.42578125" style="1" customWidth="1"/>
    <col min="7" max="7" width="10.85546875" style="1" customWidth="1"/>
    <col min="8" max="16384" width="8.85546875" style="1"/>
  </cols>
  <sheetData>
    <row r="1" spans="1:8" ht="18" thickBot="1" x14ac:dyDescent="0.35">
      <c r="A1" s="49" t="s">
        <v>38</v>
      </c>
      <c r="B1" s="49"/>
      <c r="C1" s="49"/>
      <c r="D1" s="49"/>
      <c r="E1" s="49"/>
      <c r="F1" s="49"/>
      <c r="G1" s="49"/>
      <c r="H1" s="49"/>
    </row>
    <row r="2" spans="1:8" ht="14.25" customHeight="1" thickTop="1" x14ac:dyDescent="0.2">
      <c r="A2" s="51"/>
      <c r="B2" s="51"/>
      <c r="C2" s="51"/>
      <c r="D2" s="51"/>
      <c r="E2" s="51"/>
      <c r="F2" s="51"/>
      <c r="G2" s="51"/>
      <c r="H2" s="50"/>
    </row>
    <row r="3" spans="1:8" ht="46.5" customHeight="1" x14ac:dyDescent="0.2">
      <c r="A3" s="56" t="s">
        <v>39</v>
      </c>
      <c r="B3" s="56"/>
      <c r="C3" s="56"/>
      <c r="D3" s="56"/>
      <c r="E3" s="56"/>
      <c r="F3" s="56"/>
      <c r="G3" s="56"/>
      <c r="H3" s="56"/>
    </row>
    <row r="4" spans="1:8" customFormat="1" ht="15.75" customHeight="1" x14ac:dyDescent="0.2"/>
    <row r="5" spans="1:8" ht="15" x14ac:dyDescent="0.25">
      <c r="A5" s="7" t="s">
        <v>0</v>
      </c>
      <c r="B5" s="28">
        <v>1000</v>
      </c>
      <c r="C5" s="5"/>
      <c r="D5" s="4"/>
      <c r="E5" s="4"/>
      <c r="F5" s="4"/>
      <c r="G5" s="4"/>
    </row>
    <row r="6" spans="1:8" ht="15.75" thickBot="1" x14ac:dyDescent="0.3">
      <c r="A6" s="7" t="s">
        <v>1</v>
      </c>
      <c r="B6" s="17">
        <v>20</v>
      </c>
      <c r="C6" s="5"/>
      <c r="D6" s="4"/>
      <c r="E6" s="4"/>
      <c r="F6" s="4"/>
      <c r="G6" s="4"/>
    </row>
    <row r="7" spans="1:8" ht="15.75" thickBot="1" x14ac:dyDescent="0.3">
      <c r="A7" s="26" t="s">
        <v>29</v>
      </c>
      <c r="B7" s="27">
        <f>B5/B6</f>
        <v>50</v>
      </c>
      <c r="C7" s="4"/>
      <c r="D7" s="4"/>
      <c r="E7" s="4"/>
      <c r="F7" s="4"/>
      <c r="G7" s="4"/>
    </row>
    <row r="8" spans="1:8" ht="15.75" thickTop="1" x14ac:dyDescent="0.25">
      <c r="A8" s="4"/>
      <c r="B8" s="4"/>
      <c r="C8" s="4"/>
      <c r="D8" s="4"/>
      <c r="E8" s="4"/>
      <c r="F8" s="4"/>
      <c r="G8" s="4"/>
    </row>
    <row r="9" spans="1:8" ht="18" thickBot="1" x14ac:dyDescent="0.35">
      <c r="A9" s="10" t="s">
        <v>31</v>
      </c>
      <c r="B9" s="10"/>
      <c r="C9" s="10"/>
      <c r="D9" s="10"/>
      <c r="E9" s="4"/>
      <c r="F9" s="4"/>
      <c r="G9" s="4"/>
    </row>
    <row r="10" spans="1:8" ht="15.75" thickTop="1" x14ac:dyDescent="0.25">
      <c r="A10" s="3" t="s">
        <v>28</v>
      </c>
      <c r="B10" s="4"/>
      <c r="C10" s="4"/>
      <c r="D10" s="6" t="s">
        <v>27</v>
      </c>
      <c r="E10" s="4"/>
      <c r="F10" s="4"/>
      <c r="G10" s="4"/>
    </row>
    <row r="11" spans="1:8" ht="14.1" customHeight="1" x14ac:dyDescent="0.25">
      <c r="A11" s="3"/>
      <c r="B11" s="4"/>
      <c r="C11" s="4"/>
      <c r="D11" s="4"/>
      <c r="E11" s="4"/>
      <c r="F11" s="4"/>
      <c r="G11" s="3"/>
    </row>
    <row r="12" spans="1:8" ht="15" x14ac:dyDescent="0.25">
      <c r="A12" s="7" t="s">
        <v>6</v>
      </c>
      <c r="B12" s="30">
        <f>$B$5*D12</f>
        <v>400</v>
      </c>
      <c r="C12" s="25"/>
      <c r="D12" s="24">
        <v>0.4</v>
      </c>
      <c r="E12" s="4"/>
      <c r="F12" s="4"/>
      <c r="G12" s="4"/>
    </row>
    <row r="13" spans="1:8" ht="15" x14ac:dyDescent="0.25">
      <c r="A13" s="7" t="s">
        <v>2</v>
      </c>
      <c r="B13" s="30">
        <f t="shared" ref="B13:B16" si="0">$B$5*D13</f>
        <v>250</v>
      </c>
      <c r="C13" s="25"/>
      <c r="D13" s="24">
        <v>0.25</v>
      </c>
      <c r="E13" s="4"/>
      <c r="F13" s="4"/>
      <c r="G13" s="4"/>
    </row>
    <row r="14" spans="1:8" ht="15" x14ac:dyDescent="0.25">
      <c r="A14" s="7" t="s">
        <v>4</v>
      </c>
      <c r="B14" s="30">
        <f t="shared" si="0"/>
        <v>250</v>
      </c>
      <c r="C14" s="25"/>
      <c r="D14" s="24">
        <v>0.25</v>
      </c>
      <c r="E14" s="4"/>
      <c r="F14" s="4"/>
      <c r="G14" s="4"/>
    </row>
    <row r="15" spans="1:8" ht="15" x14ac:dyDescent="0.25">
      <c r="A15" s="7" t="s">
        <v>7</v>
      </c>
      <c r="B15" s="30">
        <f t="shared" si="0"/>
        <v>50</v>
      </c>
      <c r="C15" s="25"/>
      <c r="D15" s="24">
        <v>0.05</v>
      </c>
      <c r="E15" s="4"/>
      <c r="F15" s="4"/>
      <c r="G15" s="4"/>
    </row>
    <row r="16" spans="1:8" ht="15" x14ac:dyDescent="0.25">
      <c r="A16" s="7" t="s">
        <v>5</v>
      </c>
      <c r="B16" s="30">
        <f t="shared" si="0"/>
        <v>50</v>
      </c>
      <c r="C16" s="25"/>
      <c r="D16" s="24">
        <v>0.05</v>
      </c>
      <c r="E16" s="4"/>
      <c r="F16" s="4"/>
      <c r="G16" s="4"/>
    </row>
    <row r="17" spans="1:8" customFormat="1" x14ac:dyDescent="0.2"/>
    <row r="18" spans="1:8" customFormat="1" x14ac:dyDescent="0.2"/>
    <row r="19" spans="1:8" customFormat="1" x14ac:dyDescent="0.2"/>
    <row r="20" spans="1:8" ht="15" x14ac:dyDescent="0.25">
      <c r="A20" s="4"/>
      <c r="B20" s="4"/>
      <c r="C20" s="4"/>
      <c r="D20" s="4"/>
      <c r="E20" s="4"/>
      <c r="F20" s="4"/>
      <c r="G20" s="4"/>
    </row>
    <row r="21" spans="1:8" ht="18" thickBot="1" x14ac:dyDescent="0.35">
      <c r="A21" s="10" t="s">
        <v>37</v>
      </c>
      <c r="B21" s="10"/>
      <c r="C21" s="10"/>
      <c r="D21" s="10"/>
      <c r="E21" s="10"/>
      <c r="F21" s="10"/>
      <c r="G21" s="10"/>
      <c r="H21" s="10"/>
    </row>
    <row r="22" spans="1:8" ht="15.75" thickTop="1" x14ac:dyDescent="0.25">
      <c r="A22" s="3"/>
      <c r="B22" s="4"/>
      <c r="C22" s="4"/>
      <c r="D22" s="4"/>
      <c r="E22" s="4"/>
      <c r="F22" s="4"/>
      <c r="G22" s="4"/>
      <c r="H22" s="4"/>
    </row>
    <row r="23" spans="1:8" ht="49.5" customHeight="1" x14ac:dyDescent="0.2">
      <c r="A23" s="57" t="s">
        <v>35</v>
      </c>
      <c r="B23" s="57"/>
      <c r="C23" s="57"/>
      <c r="D23" s="57"/>
      <c r="E23" s="57"/>
      <c r="F23" s="57"/>
      <c r="G23" s="57"/>
      <c r="H23" s="57"/>
    </row>
    <row r="24" spans="1:8" ht="15" x14ac:dyDescent="0.25">
      <c r="A24" s="3" t="s">
        <v>3</v>
      </c>
      <c r="B24" s="4"/>
      <c r="C24" s="4"/>
      <c r="D24" s="4"/>
      <c r="E24" s="4"/>
      <c r="F24" s="4"/>
      <c r="G24" s="4"/>
    </row>
    <row r="25" spans="1:8" ht="15.75" thickBot="1" x14ac:dyDescent="0.3">
      <c r="A25" s="7" t="s">
        <v>25</v>
      </c>
      <c r="B25" s="28">
        <v>0</v>
      </c>
      <c r="C25" s="4"/>
      <c r="D25" s="47"/>
      <c r="E25" s="47"/>
      <c r="F25" s="47"/>
      <c r="G25" s="47"/>
    </row>
    <row r="26" spans="1:8" ht="15.75" customHeight="1" x14ac:dyDescent="0.25">
      <c r="A26" s="7" t="s">
        <v>8</v>
      </c>
      <c r="B26" s="28">
        <v>0</v>
      </c>
      <c r="C26" s="45"/>
      <c r="D26" s="58" t="s">
        <v>30</v>
      </c>
      <c r="E26" s="59"/>
      <c r="F26" s="59"/>
      <c r="G26" s="59"/>
      <c r="H26" s="59"/>
    </row>
    <row r="27" spans="1:8" ht="15.75" thickBot="1" x14ac:dyDescent="0.3">
      <c r="A27" s="41" t="s">
        <v>4</v>
      </c>
      <c r="B27" s="42">
        <f>SUM(B28:B33)</f>
        <v>0</v>
      </c>
      <c r="C27" s="46"/>
      <c r="D27" s="43" t="s">
        <v>36</v>
      </c>
      <c r="E27" s="43" t="s">
        <v>32</v>
      </c>
      <c r="F27" s="43" t="s">
        <v>34</v>
      </c>
      <c r="G27" s="43" t="s">
        <v>33</v>
      </c>
      <c r="H27" s="44" t="s">
        <v>22</v>
      </c>
    </row>
    <row r="28" spans="1:8" ht="15" x14ac:dyDescent="0.25">
      <c r="A28" s="38" t="s">
        <v>9</v>
      </c>
      <c r="B28" s="15">
        <f>H28*G28</f>
        <v>0</v>
      </c>
      <c r="C28" s="48"/>
      <c r="D28" s="11">
        <v>2</v>
      </c>
      <c r="E28" s="52">
        <f>D28*$B$6</f>
        <v>40</v>
      </c>
      <c r="F28" s="11">
        <v>5</v>
      </c>
      <c r="G28" s="53">
        <f>E28/F28</f>
        <v>8</v>
      </c>
      <c r="H28" s="31">
        <v>0</v>
      </c>
    </row>
    <row r="29" spans="1:8" s="2" customFormat="1" ht="15" x14ac:dyDescent="0.25">
      <c r="A29" s="39" t="s">
        <v>10</v>
      </c>
      <c r="B29" s="16">
        <f t="shared" ref="B29:B33" si="1">H29*G29</f>
        <v>0</v>
      </c>
      <c r="C29" s="13"/>
      <c r="D29" s="12">
        <v>3</v>
      </c>
      <c r="E29" s="54">
        <f>D29*$B$6</f>
        <v>60</v>
      </c>
      <c r="F29" s="12">
        <v>5</v>
      </c>
      <c r="G29" s="14">
        <f>E29/F29</f>
        <v>12</v>
      </c>
      <c r="H29" s="32">
        <v>0</v>
      </c>
    </row>
    <row r="30" spans="1:8" ht="15" x14ac:dyDescent="0.25">
      <c r="A30" s="38" t="s">
        <v>11</v>
      </c>
      <c r="B30" s="15">
        <f t="shared" si="1"/>
        <v>0</v>
      </c>
      <c r="C30" s="9"/>
      <c r="D30" s="11">
        <v>2</v>
      </c>
      <c r="E30" s="52">
        <f t="shared" ref="E30:E32" si="2">D30*$B$6</f>
        <v>40</v>
      </c>
      <c r="F30" s="11">
        <v>5</v>
      </c>
      <c r="G30" s="55">
        <f>E30/F30</f>
        <v>8</v>
      </c>
      <c r="H30" s="31">
        <v>0</v>
      </c>
    </row>
    <row r="31" spans="1:8" s="2" customFormat="1" ht="15" x14ac:dyDescent="0.25">
      <c r="A31" s="39" t="s">
        <v>12</v>
      </c>
      <c r="B31" s="16">
        <f t="shared" si="1"/>
        <v>0</v>
      </c>
      <c r="C31" s="13"/>
      <c r="D31" s="12">
        <v>1</v>
      </c>
      <c r="E31" s="54">
        <f t="shared" si="2"/>
        <v>20</v>
      </c>
      <c r="F31" s="12">
        <v>11</v>
      </c>
      <c r="G31" s="14">
        <f>E31/F31</f>
        <v>1.8181818181818181</v>
      </c>
      <c r="H31" s="32">
        <v>0</v>
      </c>
    </row>
    <row r="32" spans="1:8" ht="15" x14ac:dyDescent="0.25">
      <c r="A32" s="38" t="s">
        <v>13</v>
      </c>
      <c r="B32" s="15">
        <f t="shared" si="1"/>
        <v>0</v>
      </c>
      <c r="C32" s="9"/>
      <c r="D32" s="11">
        <v>1</v>
      </c>
      <c r="E32" s="52">
        <f t="shared" si="2"/>
        <v>20</v>
      </c>
      <c r="F32" s="11">
        <v>11</v>
      </c>
      <c r="G32" s="55">
        <f>E32/F32</f>
        <v>1.8181818181818181</v>
      </c>
      <c r="H32" s="31">
        <v>0</v>
      </c>
    </row>
    <row r="33" spans="1:8" s="2" customFormat="1" ht="15.75" thickBot="1" x14ac:dyDescent="0.3">
      <c r="A33" s="40" t="s">
        <v>14</v>
      </c>
      <c r="B33" s="33">
        <f t="shared" si="1"/>
        <v>0</v>
      </c>
      <c r="C33" s="34"/>
      <c r="D33" s="34"/>
      <c r="E33" s="35"/>
      <c r="F33" s="35"/>
      <c r="G33" s="35">
        <v>0</v>
      </c>
      <c r="H33" s="36">
        <v>0</v>
      </c>
    </row>
    <row r="34" spans="1:8" ht="15" x14ac:dyDescent="0.25">
      <c r="A34" s="37" t="s">
        <v>15</v>
      </c>
      <c r="B34" s="28">
        <v>0</v>
      </c>
      <c r="C34" s="4"/>
    </row>
    <row r="35" spans="1:8" ht="15" x14ac:dyDescent="0.25">
      <c r="A35" s="7" t="s">
        <v>16</v>
      </c>
      <c r="B35" s="15">
        <f>SUM(B36:B38)</f>
        <v>0</v>
      </c>
      <c r="C35" s="4"/>
    </row>
    <row r="36" spans="1:8" ht="15" x14ac:dyDescent="0.25">
      <c r="A36" s="7" t="s">
        <v>17</v>
      </c>
      <c r="B36" s="28">
        <v>0</v>
      </c>
      <c r="C36" s="4"/>
      <c r="D36" s="4"/>
      <c r="E36" s="4"/>
      <c r="F36" s="4"/>
      <c r="G36" s="4"/>
    </row>
    <row r="37" spans="1:8" ht="15" x14ac:dyDescent="0.25">
      <c r="A37" s="7" t="s">
        <v>18</v>
      </c>
      <c r="B37" s="28">
        <v>0</v>
      </c>
      <c r="C37" s="4"/>
      <c r="D37" s="4"/>
      <c r="E37" s="4"/>
      <c r="F37" s="4"/>
      <c r="G37" s="4"/>
    </row>
    <row r="38" spans="1:8" ht="15" x14ac:dyDescent="0.25">
      <c r="A38" s="7" t="s">
        <v>19</v>
      </c>
      <c r="B38" s="28">
        <v>0</v>
      </c>
      <c r="C38" s="4"/>
      <c r="D38" s="4"/>
      <c r="E38" s="4"/>
      <c r="F38" s="4"/>
      <c r="G38" s="4"/>
    </row>
    <row r="39" spans="1:8" ht="15" x14ac:dyDescent="0.25">
      <c r="A39" s="7" t="s">
        <v>26</v>
      </c>
      <c r="B39" s="28">
        <v>0</v>
      </c>
      <c r="C39" s="4"/>
      <c r="D39" s="4"/>
      <c r="E39" s="4"/>
      <c r="F39" s="4"/>
      <c r="G39" s="4"/>
    </row>
    <row r="40" spans="1:8" ht="15.75" thickBot="1" x14ac:dyDescent="0.3">
      <c r="A40" s="8" t="s">
        <v>20</v>
      </c>
      <c r="B40" s="29">
        <v>0</v>
      </c>
      <c r="C40" s="4"/>
      <c r="D40" s="4"/>
      <c r="E40" s="4"/>
      <c r="F40" s="4"/>
      <c r="G40" s="4"/>
    </row>
    <row r="41" spans="1:8" ht="15.75" thickBot="1" x14ac:dyDescent="0.3">
      <c r="A41" s="18" t="s">
        <v>21</v>
      </c>
      <c r="B41" s="19">
        <f>B25+B26+B27+B34+B35+B40+B39</f>
        <v>0</v>
      </c>
      <c r="C41" s="4"/>
      <c r="D41" s="4"/>
      <c r="E41" s="4"/>
      <c r="F41" s="4"/>
      <c r="G41" s="4"/>
    </row>
    <row r="42" spans="1:8" ht="13.5" thickTop="1" x14ac:dyDescent="0.2"/>
    <row r="43" spans="1:8" ht="15" x14ac:dyDescent="0.25">
      <c r="A43" s="20" t="s">
        <v>23</v>
      </c>
      <c r="B43" s="21">
        <f>B6</f>
        <v>20</v>
      </c>
      <c r="C43" s="4"/>
      <c r="D43" s="4"/>
      <c r="E43" s="4"/>
      <c r="F43" s="4"/>
      <c r="G43" s="4"/>
    </row>
    <row r="44" spans="1:8" ht="15" x14ac:dyDescent="0.25">
      <c r="A44" s="22" t="s">
        <v>24</v>
      </c>
      <c r="B44" s="23">
        <f>IF(B43&lt;=0,"",B41/B43)</f>
        <v>0</v>
      </c>
      <c r="C44" s="4"/>
      <c r="D44" s="4"/>
      <c r="E44" s="4"/>
      <c r="F44" s="4"/>
      <c r="G44" s="4"/>
    </row>
    <row r="45" spans="1:8" ht="15" x14ac:dyDescent="0.25">
      <c r="A45" s="4"/>
      <c r="B45" s="4"/>
      <c r="C45" s="4"/>
      <c r="D45" s="4"/>
      <c r="E45" s="4"/>
      <c r="F45" s="4"/>
      <c r="G45" s="4"/>
    </row>
    <row r="46" spans="1:8" ht="15" x14ac:dyDescent="0.25">
      <c r="A46" s="4"/>
      <c r="B46" s="4"/>
      <c r="C46" s="4"/>
      <c r="D46" s="4"/>
      <c r="E46" s="4"/>
      <c r="F46" s="4"/>
      <c r="G46" s="4"/>
    </row>
    <row r="47" spans="1:8" ht="15" x14ac:dyDescent="0.25">
      <c r="A47" s="4"/>
      <c r="B47" s="4"/>
      <c r="C47" s="4"/>
      <c r="D47" s="4"/>
      <c r="E47" s="4"/>
      <c r="F47" s="4"/>
      <c r="G47" s="4"/>
    </row>
    <row r="48" spans="1:8" ht="15" x14ac:dyDescent="0.25">
      <c r="A48" s="4"/>
      <c r="B48" s="4"/>
      <c r="C48" s="4"/>
      <c r="D48" s="4"/>
      <c r="E48" s="4"/>
      <c r="F48" s="4"/>
      <c r="G48" s="4"/>
    </row>
    <row r="49" spans="1:7" ht="15" x14ac:dyDescent="0.25">
      <c r="A49" s="4"/>
      <c r="B49" s="4"/>
      <c r="C49" s="4"/>
      <c r="D49" s="4"/>
      <c r="E49" s="4"/>
      <c r="F49" s="4"/>
      <c r="G49" s="4"/>
    </row>
  </sheetData>
  <sheetProtection formatCells="0" formatColumns="0" formatRows="0" insertColumns="0" insertRows="0" insertHyperlinks="0" deleteColumns="0" deleteRows="0" sort="0"/>
  <mergeCells count="3">
    <mergeCell ref="A3:H3"/>
    <mergeCell ref="A23:H23"/>
    <mergeCell ref="D26:H26"/>
  </mergeCells>
  <phoneticPr fontId="3" type="noConversion"/>
  <pageMargins left="0.74803149606299213" right="0.74803149606299213" top="0.59055118110236215" bottom="0.59055118110236215" header="0.51181102362204722" footer="0.51181102362204722"/>
  <pageSetup paperSize="9" scale="90" orientation="landscape" r:id="rId1"/>
  <headerFooter alignWithMargins="0"/>
  <ignoredErrors>
    <ignoredError sqref="B35" formulaRange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ECF75D26760554489385AC954973E7EB0400F81816502B2BDF4D987F80A85D9BFCAE" ma:contentTypeVersion="56" ma:contentTypeDescription="Create a new document." ma:contentTypeScope="" ma:versionID="d0e4570ef4f158f42ec67a92531efa0a">
  <xsd:schema xmlns:xsd="http://www.w3.org/2001/XMLSchema" xmlns:xs="http://www.w3.org/2001/XMLSchema" xmlns:p="http://schemas.microsoft.com/office/2006/metadata/properties" xmlns:ns2="fed321ae-6156-42a7-960a-52334cae8eeb" targetNamespace="http://schemas.microsoft.com/office/2006/metadata/properties" ma:root="true" ma:fieldsID="99757c62dd58125eb8c5198fef8edc7b" ns2:_="">
    <xsd:import namespace="fed321ae-6156-42a7-960a-52334cae8eeb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321ae-6156-42a7-960a-52334cae8eeb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8641d70-7d20-4b75-b4ee-9f1fb20806b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1967E72-6893-4011-8CD3-FDE06138676D}" ma:internalName="CSXSubmissionMarket" ma:readOnly="false" ma:showField="MarketName" ma:web="fed321ae-6156-42a7-960a-52334cae8eeb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fe96cbd0-4081-4635-a9a4-fa541e84c6c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C3B3AD65-8B61-4249-9240-C14FD59538C2}" ma:internalName="InProjectListLookup" ma:readOnly="true" ma:showField="InProjectLis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8a71d5ef-89a4-44cb-b82e-12ecc0190b7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C3B3AD65-8B61-4249-9240-C14FD59538C2}" ma:internalName="LastCompleteVersionLookup" ma:readOnly="true" ma:showField="LastComplete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C3B3AD65-8B61-4249-9240-C14FD59538C2}" ma:internalName="LastPreviewErrorLookup" ma:readOnly="true" ma:showField="LastPreview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C3B3AD65-8B61-4249-9240-C14FD59538C2}" ma:internalName="LastPreviewResultLookup" ma:readOnly="true" ma:showField="LastPreview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C3B3AD65-8B61-4249-9240-C14FD59538C2}" ma:internalName="LastPreviewAttemptDateLookup" ma:readOnly="true" ma:showField="LastPreview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C3B3AD65-8B61-4249-9240-C14FD59538C2}" ma:internalName="LastPreviewedByLookup" ma:readOnly="true" ma:showField="LastPreview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C3B3AD65-8B61-4249-9240-C14FD59538C2}" ma:internalName="LastPreviewTimeLookup" ma:readOnly="true" ma:showField="LastPreview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C3B3AD65-8B61-4249-9240-C14FD59538C2}" ma:internalName="LastPreviewVersionLookup" ma:readOnly="true" ma:showField="LastPreview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C3B3AD65-8B61-4249-9240-C14FD59538C2}" ma:internalName="LastPublishErrorLookup" ma:readOnly="true" ma:showField="LastPublish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C3B3AD65-8B61-4249-9240-C14FD59538C2}" ma:internalName="LastPublishResultLookup" ma:readOnly="true" ma:showField="LastPublish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C3B3AD65-8B61-4249-9240-C14FD59538C2}" ma:internalName="LastPublishAttemptDateLookup" ma:readOnly="true" ma:showField="LastPublish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C3B3AD65-8B61-4249-9240-C14FD59538C2}" ma:internalName="LastPublishedByLookup" ma:readOnly="true" ma:showField="LastPublish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C3B3AD65-8B61-4249-9240-C14FD59538C2}" ma:internalName="LastPublishTimeLookup" ma:readOnly="true" ma:showField="LastPublish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C3B3AD65-8B61-4249-9240-C14FD59538C2}" ma:internalName="LastPublishVersionLookup" ma:readOnly="true" ma:showField="LastPublish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6754A51-5249-4B19-8109-536CA3716581}" ma:internalName="LocLastLocAttemptVersionLookup" ma:readOnly="false" ma:showField="LastLocAttemptVersion" ma:web="fed321ae-6156-42a7-960a-52334cae8eeb">
      <xsd:simpleType>
        <xsd:restriction base="dms:Lookup"/>
      </xsd:simpleType>
    </xsd:element>
    <xsd:element name="LocLastLocAttemptVersionTypeLookup" ma:index="71" nillable="true" ma:displayName="Loc Last Loc Attempt Version Type" ma:default="" ma:list="{26754A51-5249-4B19-8109-536CA3716581}" ma:internalName="LocLastLocAttemptVersionTypeLookup" ma:readOnly="true" ma:showField="LastLocAttemptVersionType" ma:web="fed321ae-6156-42a7-960a-52334cae8eeb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6754A51-5249-4B19-8109-536CA3716581}" ma:internalName="LocNewPublishedVersionLookup" ma:readOnly="true" ma:showField="NewPublishedVersion" ma:web="fed321ae-6156-42a7-960a-52334cae8eeb">
      <xsd:simpleType>
        <xsd:restriction base="dms:Lookup"/>
      </xsd:simpleType>
    </xsd:element>
    <xsd:element name="LocOverallHandbackStatusLookup" ma:index="75" nillable="true" ma:displayName="Loc Overall Handback Status" ma:default="" ma:list="{26754A51-5249-4B19-8109-536CA3716581}" ma:internalName="LocOverallHandbackStatusLookup" ma:readOnly="true" ma:showField="OverallHandbackStatus" ma:web="fed321ae-6156-42a7-960a-52334cae8eeb">
      <xsd:simpleType>
        <xsd:restriction base="dms:Lookup"/>
      </xsd:simpleType>
    </xsd:element>
    <xsd:element name="LocOverallLocStatusLookup" ma:index="76" nillable="true" ma:displayName="Loc Overall Localize Status" ma:default="" ma:list="{26754A51-5249-4B19-8109-536CA3716581}" ma:internalName="LocOverallLocStatusLookup" ma:readOnly="true" ma:showField="OverallLocStatus" ma:web="fed321ae-6156-42a7-960a-52334cae8eeb">
      <xsd:simpleType>
        <xsd:restriction base="dms:Lookup"/>
      </xsd:simpleType>
    </xsd:element>
    <xsd:element name="LocOverallPreviewStatusLookup" ma:index="77" nillable="true" ma:displayName="Loc Overall Preview Status" ma:default="" ma:list="{26754A51-5249-4B19-8109-536CA3716581}" ma:internalName="LocOverallPreviewStatusLookup" ma:readOnly="true" ma:showField="OverallPreviewStatus" ma:web="fed321ae-6156-42a7-960a-52334cae8eeb">
      <xsd:simpleType>
        <xsd:restriction base="dms:Lookup"/>
      </xsd:simpleType>
    </xsd:element>
    <xsd:element name="LocOverallPublishStatusLookup" ma:index="78" nillable="true" ma:displayName="Loc Overall Publish Status" ma:default="" ma:list="{26754A51-5249-4B19-8109-536CA3716581}" ma:internalName="LocOverallPublishStatusLookup" ma:readOnly="true" ma:showField="OverallPublishStatus" ma:web="fed321ae-6156-42a7-960a-52334cae8eeb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6754A51-5249-4B19-8109-536CA3716581}" ma:internalName="LocProcessedForHandoffsLookup" ma:readOnly="true" ma:showField="ProcessedForHandoffs" ma:web="fed321ae-6156-42a7-960a-52334cae8eeb">
      <xsd:simpleType>
        <xsd:restriction base="dms:Lookup"/>
      </xsd:simpleType>
    </xsd:element>
    <xsd:element name="LocProcessedForMarketsLookup" ma:index="81" nillable="true" ma:displayName="Loc Processed For Markets" ma:default="" ma:list="{26754A51-5249-4B19-8109-536CA3716581}" ma:internalName="LocProcessedForMarketsLookup" ma:readOnly="true" ma:showField="ProcessedForMarkets" ma:web="fed321ae-6156-42a7-960a-52334cae8eeb">
      <xsd:simpleType>
        <xsd:restriction base="dms:Lookup"/>
      </xsd:simpleType>
    </xsd:element>
    <xsd:element name="LocPublishedDependentAssetsLookup" ma:index="82" nillable="true" ma:displayName="Loc Published Dependent Assets" ma:default="" ma:list="{26754A51-5249-4B19-8109-536CA3716581}" ma:internalName="LocPublishedDependentAssetsLookup" ma:readOnly="true" ma:showField="PublishedDependentAssets" ma:web="fed321ae-6156-42a7-960a-52334cae8eeb">
      <xsd:simpleType>
        <xsd:restriction base="dms:Lookup"/>
      </xsd:simpleType>
    </xsd:element>
    <xsd:element name="LocPublishedLinkedAssetsLookup" ma:index="83" nillable="true" ma:displayName="Loc Published Linked Assets" ma:default="" ma:list="{26754A51-5249-4B19-8109-536CA3716581}" ma:internalName="LocPublishedLinkedAssetsLookup" ma:readOnly="true" ma:showField="PublishedLinkedAssets" ma:web="fed321ae-6156-42a7-960a-52334cae8eeb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3071c5b-fb70-47d2-bdf6-a8e5324839c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1967E72-6893-4011-8CD3-FDE06138676D}" ma:internalName="Markets" ma:readOnly="false" ma:showField="MarketNa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C3B3AD65-8B61-4249-9240-C14FD59538C2}" ma:internalName="NumOfRatingsLookup" ma:readOnly="true" ma:showField="NumOfRating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C3B3AD65-8B61-4249-9240-C14FD59538C2}" ma:internalName="PublishStatusLookup" ma:readOnly="false" ma:showField="PublishStatu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d9d8638-397f-43f6-b2ab-b4d47e3356b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b8e0e4e5-6291-4f73-9d66-6cbf2c17b79b}" ma:internalName="TaxCatchAll" ma:showField="CatchAllData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b8e0e4e5-6291-4f73-9d66-6cbf2c17b79b}" ma:internalName="TaxCatchAllLabel" ma:readOnly="true" ma:showField="CatchAllDataLabel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fed321ae-6156-42a7-960a-52334cae8eeb">english</DirectSourceMarket>
    <MarketSpecific xmlns="fed321ae-6156-42a7-960a-52334cae8eeb">false</MarketSpecific>
    <ApprovalStatus xmlns="fed321ae-6156-42a7-960a-52334cae8eeb">InProgress</ApprovalStatus>
    <PrimaryImageGen xmlns="fed321ae-6156-42a7-960a-52334cae8eeb">true</PrimaryImageGen>
    <ThumbnailAssetId xmlns="fed321ae-6156-42a7-960a-52334cae8eeb" xsi:nil="true"/>
    <LegacyData xmlns="fed321ae-6156-42a7-960a-52334cae8eeb">ListingID:;Manager:;BuildStatus:None;MockupPath:</LegacyData>
    <TPFriendlyName xmlns="fed321ae-6156-42a7-960a-52334cae8eeb">Juhlabudjettipohja (cocktailjuhlat)</TPFriendlyName>
    <NumericId xmlns="fed321ae-6156-42a7-960a-52334cae8eeb">-1</NumericId>
    <BusinessGroup xmlns="fed321ae-6156-42a7-960a-52334cae8eeb" xsi:nil="true"/>
    <SourceTitle xmlns="fed321ae-6156-42a7-960a-52334cae8eeb">Juhlabudjettipohja (cocktailjuhlat)</SourceTitle>
    <APEditor xmlns="fed321ae-6156-42a7-960a-52334cae8eeb">
      <UserInfo>
        <DisplayName>FAREAST\v-shazad</DisplayName>
        <AccountId>458</AccountId>
        <AccountType/>
      </UserInfo>
    </APEditor>
    <OpenTemplate xmlns="fed321ae-6156-42a7-960a-52334cae8eeb">true</OpenTemplate>
    <UALocComments xmlns="fed321ae-6156-42a7-960a-52334cae8eeb" xsi:nil="true"/>
    <ParentAssetId xmlns="fed321ae-6156-42a7-960a-52334cae8eeb" xsi:nil="true"/>
    <LastPublishResultLookup xmlns="fed321ae-6156-42a7-960a-52334cae8eeb" xsi:nil="true"/>
    <PublishStatusLookup xmlns="fed321ae-6156-42a7-960a-52334cae8eeb">
      <Value>222972</Value>
      <Value>365933</Value>
    </PublishStatusLookup>
    <IntlLangReviewDate xmlns="fed321ae-6156-42a7-960a-52334cae8eeb" xsi:nil="true"/>
    <Providers xmlns="fed321ae-6156-42a7-960a-52334cae8eeb" xsi:nil="true"/>
    <MachineTranslated xmlns="fed321ae-6156-42a7-960a-52334cae8eeb">false</MachineTranslated>
    <OriginalSourceMarket xmlns="fed321ae-6156-42a7-960a-52334cae8eeb">english</OriginalSourceMarket>
    <TPInstallLocation xmlns="fed321ae-6156-42a7-960a-52334cae8eeb">{My Templates}</TPInstallLocation>
    <ClipArtFilename xmlns="fed321ae-6156-42a7-960a-52334cae8eeb" xsi:nil="true"/>
    <ContentItem xmlns="fed321ae-6156-42a7-960a-52334cae8eeb" xsi:nil="true"/>
    <APDescription xmlns="fed321ae-6156-42a7-960a-52334cae8eeb" xsi:nil="true"/>
    <APAuthor xmlns="fed321ae-6156-42a7-960a-52334cae8eeb">
      <UserInfo>
        <DisplayName>FAREAST\v-chezan</DisplayName>
        <AccountId>531</AccountId>
        <AccountType/>
      </UserInfo>
    </APAuthor>
    <TPCommandLine xmlns="fed321ae-6156-42a7-960a-52334cae8eeb">{XL} /t {FilePath}</TPCommandLine>
    <TPAppVersion xmlns="fed321ae-6156-42a7-960a-52334cae8eeb">11</TPAppVersion>
    <PublishTargets xmlns="fed321ae-6156-42a7-960a-52334cae8eeb">OfficeOnline</PublishTargets>
    <EditorialStatus xmlns="fed321ae-6156-42a7-960a-52334cae8eeb" xsi:nil="true"/>
    <TPLaunchHelpLinkType xmlns="fed321ae-6156-42a7-960a-52334cae8eeb" xsi:nil="true"/>
    <LastModifiedDateTime xmlns="fed321ae-6156-42a7-960a-52334cae8eeb" xsi:nil="true"/>
    <TimesCloned xmlns="fed321ae-6156-42a7-960a-52334cae8eeb" xsi:nil="true"/>
    <AssetStart xmlns="fed321ae-6156-42a7-960a-52334cae8eeb">2010-01-22T20:53:00+00:00</AssetStart>
    <Provider xmlns="fed321ae-6156-42a7-960a-52334cae8eeb" xsi:nil="true"/>
    <LastHandOff xmlns="fed321ae-6156-42a7-960a-52334cae8eeb" xsi:nil="true"/>
    <AcquiredFrom xmlns="fed321ae-6156-42a7-960a-52334cae8eeb" xsi:nil="true"/>
    <FriendlyTitle xmlns="fed321ae-6156-42a7-960a-52334cae8eeb" xsi:nil="true"/>
    <UACurrentWords xmlns="fed321ae-6156-42a7-960a-52334cae8eeb">0</UACurrentWords>
    <UALocRecommendation xmlns="fed321ae-6156-42a7-960a-52334cae8eeb">Localize</UALocRecommendation>
    <TPClientViewer xmlns="fed321ae-6156-42a7-960a-52334cae8eeb" xsi:nil="true"/>
    <ArtSampleDocs xmlns="fed321ae-6156-42a7-960a-52334cae8eeb" xsi:nil="true"/>
    <Manager xmlns="fed321ae-6156-42a7-960a-52334cae8eeb" xsi:nil="true"/>
    <IsDeleted xmlns="fed321ae-6156-42a7-960a-52334cae8eeb">false</IsDeleted>
    <UANotes xmlns="fed321ae-6156-42a7-960a-52334cae8eeb" xsi:nil="true"/>
    <ShowIn xmlns="fed321ae-6156-42a7-960a-52334cae8eeb">On Web no search</ShowIn>
    <Downloads xmlns="fed321ae-6156-42a7-960a-52334cae8eeb">0</Downloads>
    <VoteCount xmlns="fed321ae-6156-42a7-960a-52334cae8eeb" xsi:nil="true"/>
    <OOCacheId xmlns="fed321ae-6156-42a7-960a-52334cae8eeb" xsi:nil="true"/>
    <CSXHash xmlns="fed321ae-6156-42a7-960a-52334cae8eeb" xsi:nil="true"/>
    <TemplateStatus xmlns="fed321ae-6156-42a7-960a-52334cae8eeb" xsi:nil="true"/>
    <CSXSubmissionMarket xmlns="fed321ae-6156-42a7-960a-52334cae8eeb" xsi:nil="true"/>
    <AssetExpire xmlns="fed321ae-6156-42a7-960a-52334cae8eeb">2100-01-01T00:00:00+00:00</AssetExpire>
    <DSATActionTaken xmlns="fed321ae-6156-42a7-960a-52334cae8eeb" xsi:nil="true"/>
    <SubmitterId xmlns="fed321ae-6156-42a7-960a-52334cae8eeb" xsi:nil="true"/>
    <EditorialTags xmlns="fed321ae-6156-42a7-960a-52334cae8eeb" xsi:nil="true"/>
    <TPExecutable xmlns="fed321ae-6156-42a7-960a-52334cae8eeb" xsi:nil="true"/>
    <AssetType xmlns="fed321ae-6156-42a7-960a-52334cae8eeb">TP</AssetType>
    <CSXSubmissionDate xmlns="fed321ae-6156-42a7-960a-52334cae8eeb" xsi:nil="true"/>
    <BugNumber xmlns="fed321ae-6156-42a7-960a-52334cae8eeb" xsi:nil="true"/>
    <CSXUpdate xmlns="fed321ae-6156-42a7-960a-52334cae8eeb">false</CSXUpdate>
    <ApprovalLog xmlns="fed321ae-6156-42a7-960a-52334cae8eeb" xsi:nil="true"/>
    <TPComponent xmlns="fed321ae-6156-42a7-960a-52334cae8eeb">EXCELFiles</TPComponent>
    <Milestone xmlns="fed321ae-6156-42a7-960a-52334cae8eeb" xsi:nil="true"/>
    <OriginAsset xmlns="fed321ae-6156-42a7-960a-52334cae8eeb" xsi:nil="true"/>
    <AssetId xmlns="fed321ae-6156-42a7-960a-52334cae8eeb">TP010291826</AssetId>
    <TPLaunchHelpLink xmlns="fed321ae-6156-42a7-960a-52334cae8eeb" xsi:nil="true"/>
    <TPApplication xmlns="fed321ae-6156-42a7-960a-52334cae8eeb">Excel</TPApplication>
    <PolicheckWords xmlns="fed321ae-6156-42a7-960a-52334cae8eeb" xsi:nil="true"/>
    <IntlLocPriority xmlns="fed321ae-6156-42a7-960a-52334cae8eeb" xsi:nil="true"/>
    <PlannedPubDate xmlns="fed321ae-6156-42a7-960a-52334cae8eeb" xsi:nil="true"/>
    <CrawlForDependencies xmlns="fed321ae-6156-42a7-960a-52334cae8eeb">false</CrawlForDependencies>
    <HandoffToMSDN xmlns="fed321ae-6156-42a7-960a-52334cae8eeb" xsi:nil="true"/>
    <IntlLangReviewer xmlns="fed321ae-6156-42a7-960a-52334cae8eeb" xsi:nil="true"/>
    <TrustLevel xmlns="fed321ae-6156-42a7-960a-52334cae8eeb">1 Microsoft Managed Content</TrustLevel>
    <IsSearchable xmlns="fed321ae-6156-42a7-960a-52334cae8eeb">false</IsSearchable>
    <TemplateTemplateType xmlns="fed321ae-6156-42a7-960a-52334cae8eeb">Excel - Macro 12 Default</TemplateTemplateType>
    <TPNamespace xmlns="fed321ae-6156-42a7-960a-52334cae8eeb" xsi:nil="true"/>
    <Markets xmlns="fed321ae-6156-42a7-960a-52334cae8eeb"/>
    <UAProjectedTotalWords xmlns="fed321ae-6156-42a7-960a-52334cae8eeb" xsi:nil="true"/>
    <OutputCachingOn xmlns="fed321ae-6156-42a7-960a-52334cae8eeb">false</OutputCachingOn>
    <IntlLangReview xmlns="fed321ae-6156-42a7-960a-52334cae8eeb" xsi:nil="true"/>
    <BlockPublish xmlns="fed321ae-6156-42a7-960a-52334cae8eeb" xsi:nil="true"/>
    <LocManualTestRequired xmlns="fed321ae-6156-42a7-960a-52334cae8eeb" xsi:nil="true"/>
    <LocProcessedForHandoffsLookup xmlns="fed321ae-6156-42a7-960a-52334cae8eeb" xsi:nil="true"/>
    <LocNewPublishedVersionLookup xmlns="fed321ae-6156-42a7-960a-52334cae8eeb" xsi:nil="true"/>
    <LocalizationTagsTaxHTField0 xmlns="fed321ae-6156-42a7-960a-52334cae8eeb">
      <Terms xmlns="http://schemas.microsoft.com/office/infopath/2007/PartnerControls"/>
    </LocalizationTagsTaxHTField0>
    <LocLastLocAttemptVersionLookup xmlns="fed321ae-6156-42a7-960a-52334cae8eeb">71796</LocLastLocAttemptVersionLookup>
    <InternalTagsTaxHTField0 xmlns="fed321ae-6156-42a7-960a-52334cae8eeb">
      <Terms xmlns="http://schemas.microsoft.com/office/infopath/2007/PartnerControls"/>
    </InternalTagsTaxHTField0>
    <LocComments xmlns="fed321ae-6156-42a7-960a-52334cae8eeb" xsi:nil="true"/>
    <LocProcessedForMarketsLookup xmlns="fed321ae-6156-42a7-960a-52334cae8eeb" xsi:nil="true"/>
    <RecommendationsModifier xmlns="fed321ae-6156-42a7-960a-52334cae8eeb" xsi:nil="true"/>
    <ScenarioTagsTaxHTField0 xmlns="fed321ae-6156-42a7-960a-52334cae8eeb">
      <Terms xmlns="http://schemas.microsoft.com/office/infopath/2007/PartnerControls"/>
    </ScenarioTagsTaxHTField0>
    <FeatureTagsTaxHTField0 xmlns="fed321ae-6156-42a7-960a-52334cae8eeb">
      <Terms xmlns="http://schemas.microsoft.com/office/infopath/2007/PartnerControls"/>
    </FeatureTagsTaxHTField0>
    <LocOverallPreviewStatusLookup xmlns="fed321ae-6156-42a7-960a-52334cae8eeb" xsi:nil="true"/>
    <CampaignTagsTaxHTField0 xmlns="fed321ae-6156-42a7-960a-52334cae8eeb">
      <Terms xmlns="http://schemas.microsoft.com/office/infopath/2007/PartnerControls"/>
    </CampaignTagsTaxHTField0>
    <LocOverallLocStatusLookup xmlns="fed321ae-6156-42a7-960a-52334cae8eeb" xsi:nil="true"/>
    <LocOverallPublishStatusLookup xmlns="fed321ae-6156-42a7-960a-52334cae8eeb" xsi:nil="true"/>
    <LocPublishedLinkedAssetsLookup xmlns="fed321ae-6156-42a7-960a-52334cae8eeb" xsi:nil="true"/>
    <TaxCatchAll xmlns="fed321ae-6156-42a7-960a-52334cae8eeb"/>
    <LocLastLocAttemptVersionTypeLookup xmlns="fed321ae-6156-42a7-960a-52334cae8eeb" xsi:nil="true"/>
    <LocPublishedDependentAssetsLookup xmlns="fed321ae-6156-42a7-960a-52334cae8eeb" xsi:nil="true"/>
    <LocOverallHandbackStatusLookup xmlns="fed321ae-6156-42a7-960a-52334cae8eeb" xsi:nil="true"/>
    <LocRecommendedHandoff xmlns="fed321ae-6156-42a7-960a-52334cae8eeb" xsi:nil="true"/>
    <OriginalRelease xmlns="fed321ae-6156-42a7-960a-52334cae8eeb">14</OriginalRelease>
    <LocMarketGroupTiers2 xmlns="fed321ae-6156-42a7-960a-52334cae8ee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F236F1A-B12B-4509-8858-27CFB8E77F67}"/>
</file>

<file path=customXml/itemProps2.xml><?xml version="1.0" encoding="utf-8"?>
<ds:datastoreItem xmlns:ds="http://schemas.openxmlformats.org/officeDocument/2006/customXml" ds:itemID="{9A227099-493F-49D8-B4E4-E24FD26A1653}"/>
</file>

<file path=customXml/itemProps3.xml><?xml version="1.0" encoding="utf-8"?>
<ds:datastoreItem xmlns:ds="http://schemas.openxmlformats.org/officeDocument/2006/customXml" ds:itemID="{B68AA2CB-9583-48FA-9687-30275118D0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COCKTAILJUHLAT</vt:lpstr>
      <vt:lpstr>COCKTAILJUHLAT!Print_Area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Juhlabudjettipohja (cocktailjuhlat)</dc:title>
  <dc:creator/>
  <cp:lastModifiedBy/>
  <dcterms:created xsi:type="dcterms:W3CDTF">2007-10-11T09:18:00Z</dcterms:created>
  <dcterms:modified xsi:type="dcterms:W3CDTF">2012-05-25T08:00:56Z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0x010100ECF75D26760554489385AC954973E7EB0400F81816502B2BDF4D987F80A85D9BFCAE</vt:lpwstr>
  </property>
  <property fmtid="{D5CDD505-2E9C-101B-9397-08002B2CF9AE}" pid="3" name="Applications">
    <vt:lpwstr>11;#Excel 12;#67;#Template 12;#27;#Office (System) 2007;#10;#Excel 2003;#26;#Office (System) 2003</vt:lpwstr>
  </property>
  <property fmtid="{D5CDD505-2E9C-101B-9397-08002B2CF9AE}" pid="4" name="Order">
    <vt:r8>7200300</vt:r8>
  </property>
  <property fmtid="{D5CDD505-2E9C-101B-9397-08002B2CF9AE}" pid="5" name="HiddenCategoryTags">
    <vt:lpwstr/>
  </property>
  <property fmtid="{D5CDD505-2E9C-101B-9397-08002B2CF9AE}" pid="6" name="InternalTags">
    <vt:lpwstr/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