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4"/>
  <workbookPr filterPrivacy="1" codeName="ThisWorkbook"/>
  <xr:revisionPtr revIDLastSave="0" documentId="13_ncr:1_{A8CF79CF-C9A4-4C29-8EEA-209D35620981}" xr6:coauthVersionLast="41" xr6:coauthVersionMax="41" xr10:uidLastSave="{00000000-0000-0000-0000-000000000000}"/>
  <bookViews>
    <workbookView xWindow="-120" yWindow="-120" windowWidth="28890" windowHeight="16125" xr2:uid="{00000000-000D-0000-FFFF-FFFF00000000}"/>
  </bookViews>
  <sheets>
    <sheet name="BUDJETIN YHTEENVETO" sheetId="2" r:id="rId1"/>
    <sheet name="VOITTO JA TAPPIO -KAAVIO" sheetId="3" r:id="rId2"/>
    <sheet name="TASEKAAVIO" sheetId="4" r:id="rId3"/>
  </sheets>
  <definedNames>
    <definedName name="_xlnm.Print_Titles" localSheetId="0">'BUDJETIN YHTEENVETO'!$3:$3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" l="1"/>
  <c r="E12" i="2"/>
  <c r="E11" i="2"/>
  <c r="I2" i="2" l="1"/>
  <c r="I2" i="3" s="1"/>
  <c r="I2" i="4" l="1"/>
  <c r="E35" i="2"/>
  <c r="B3" i="4" l="1"/>
  <c r="B3" i="3"/>
  <c r="C40" i="2" l="1"/>
  <c r="H36" i="2"/>
  <c r="H35" i="2"/>
  <c r="H34" i="2"/>
  <c r="H33" i="2"/>
  <c r="E36" i="2"/>
  <c r="E34" i="2"/>
  <c r="E33" i="2"/>
  <c r="H30" i="2"/>
  <c r="H29" i="2"/>
  <c r="H28" i="2"/>
  <c r="H27" i="2"/>
  <c r="E30" i="2"/>
  <c r="E29" i="2"/>
  <c r="E28" i="2"/>
  <c r="E27" i="2"/>
  <c r="C25" i="2"/>
  <c r="D25" i="2"/>
  <c r="G25" i="2"/>
  <c r="F25" i="2"/>
  <c r="H24" i="2"/>
  <c r="H23" i="2"/>
  <c r="H22" i="2"/>
  <c r="H21" i="2"/>
  <c r="H20" i="2"/>
  <c r="E24" i="2"/>
  <c r="E23" i="2"/>
  <c r="E22" i="2"/>
  <c r="E21" i="2"/>
  <c r="E20" i="2"/>
  <c r="G17" i="2"/>
  <c r="D17" i="2"/>
  <c r="H16" i="2"/>
  <c r="H15" i="2"/>
  <c r="E16" i="2"/>
  <c r="E15" i="2"/>
  <c r="H13" i="2"/>
  <c r="H12" i="2"/>
  <c r="H11" i="2"/>
  <c r="H9" i="2"/>
  <c r="H7" i="2"/>
  <c r="H6" i="2"/>
  <c r="E9" i="2"/>
  <c r="D8" i="2"/>
  <c r="E7" i="2"/>
  <c r="E6" i="2"/>
  <c r="E25" i="2" l="1"/>
  <c r="H25" i="2"/>
  <c r="F17" i="2"/>
  <c r="H17" i="2" s="1"/>
  <c r="C17" i="2"/>
  <c r="E17" i="2" s="1"/>
  <c r="G8" i="2"/>
  <c r="F8" i="2"/>
  <c r="C8" i="2"/>
  <c r="E8" i="2" s="1"/>
  <c r="H8" i="2" l="1"/>
</calcChain>
</file>

<file path=xl/sharedStrings.xml><?xml version="1.0" encoding="utf-8"?>
<sst xmlns="http://schemas.openxmlformats.org/spreadsheetml/2006/main" count="76" uniqueCount="61">
  <si>
    <t>BUDJETIN YHTEENVETORAPORTTI</t>
  </si>
  <si>
    <t>Yrityksen nimi</t>
  </si>
  <si>
    <t>Harmaa solut lasketaan puolestasi, eikä niitä yleensä tule muokata.</t>
  </si>
  <si>
    <t>Voiton ja tappion yhteenveto</t>
  </si>
  <si>
    <t>Liikevaihto</t>
  </si>
  <si>
    <t>Bruttokate</t>
  </si>
  <si>
    <t>Bruttokate prosentteina</t>
  </si>
  <si>
    <t>Uusien tuotteiden myynti</t>
  </si>
  <si>
    <t>Alueellisen myynnin erittely:</t>
  </si>
  <si>
    <t>Koillisalue</t>
  </si>
  <si>
    <t>Keskialue</t>
  </si>
  <si>
    <t>Länsialue</t>
  </si>
  <si>
    <t>Kulut ja marginaali:</t>
  </si>
  <si>
    <t>Yleiset kulut</t>
  </si>
  <si>
    <t>Voitto ennen veroja (tappio)</t>
  </si>
  <si>
    <t>Toimintamarginaali</t>
  </si>
  <si>
    <t>Taseen yhteenveto</t>
  </si>
  <si>
    <t>Kassavirta kauden lopussa</t>
  </si>
  <si>
    <t>Saatavat</t>
  </si>
  <si>
    <t>Varasto</t>
  </si>
  <si>
    <t>Varat yhteensä</t>
  </si>
  <si>
    <t>Velkakovenanttien vaatimat varat</t>
  </si>
  <si>
    <t>Velkakovenanttien puskuri</t>
  </si>
  <si>
    <t>Muut taseen kohteet:</t>
  </si>
  <si>
    <t>Omaisuus, laitokset ja laitteet</t>
  </si>
  <si>
    <t>Ostovelat</t>
  </si>
  <si>
    <t>Pitkän aikavälin velat</t>
  </si>
  <si>
    <t>Oma osakepääoma</t>
  </si>
  <si>
    <t>Toiminta-arvojen yhteenveto</t>
  </si>
  <si>
    <t>Tuotantokapasiteetti – yksikköä kuukaudessa</t>
  </si>
  <si>
    <t>Jäljellä olevat myyntipäivät</t>
  </si>
  <si>
    <t>Uusien tilausten määrä</t>
  </si>
  <si>
    <t>Kilpailun yhteenveto</t>
  </si>
  <si>
    <t>Markkinaosuus</t>
  </si>
  <si>
    <t>Kuluvan vuoden tuotto</t>
  </si>
  <si>
    <t>Kuluvan vuoden uudet tuotteet</t>
  </si>
  <si>
    <t>Kenttämyyjien määrä (arvioitu)</t>
  </si>
  <si>
    <t>Toukokuun todelliset</t>
  </si>
  <si>
    <t>Yrityksesi Profiili</t>
  </si>
  <si>
    <t>Toukokuun tavoitteet</t>
  </si>
  <si>
    <t>Kilpailija 1</t>
  </si>
  <si>
    <t>Kuukausittainen ero</t>
  </si>
  <si>
    <t>Kilpailija 2</t>
  </si>
  <si>
    <t>Kuluvan vuoden todelliset</t>
  </si>
  <si>
    <t>Kilpailija 3</t>
  </si>
  <si>
    <t>Kuluvan vuoden tavoitteet</t>
  </si>
  <si>
    <t>Kilpailija 4</t>
  </si>
  <si>
    <t>Kuluvan vuoden ero</t>
  </si>
  <si>
    <t>Muut</t>
  </si>
  <si>
    <t>Muistiinpanot</t>
  </si>
  <si>
    <t>Toukokuun tulostavoite ylittyi 9 % länsialueen vahvemman suorituksen ansiosta.</t>
  </si>
  <si>
    <t>Kassavirran ero johtui oikeusriidan maksusopimuksesta Yrityksen Nimen kanssa toukokuun 8. päivänä.</t>
  </si>
  <si>
    <t>Ero johtui uuden koneen ostamisesta tuotantolaitos B:lle.</t>
  </si>
  <si>
    <t>Laatuongelmat johtuivat tuotelinjassa 3 käytetystä väärästä maalista; johtaja otti käyttöön uudet havaitsevat tarkastukset.</t>
  </si>
  <si>
    <t>Markkinaosuus kasvoi uuden tuotteen vahvan myynnin ansiosta.</t>
  </si>
  <si>
    <t>VOITON JA TAPPION YHTEENVETOKAAVIO</t>
  </si>
  <si>
    <t>Tässä solussa on palkkikaavio, joka näyttää kuukauden ja vuoden toteutuneet ja tavoitteet.</t>
  </si>
  <si>
    <t>TASEEN YHTEENVETO</t>
  </si>
  <si>
    <t>Tässä solussa on palkkikaavio, joka näyttää kuukauden toteutuneet ja tavoitteet.</t>
  </si>
  <si>
    <t>PUUTTUU!</t>
  </si>
  <si>
    <t>Vikojen määrä 1000:ssa tuotetussa tuotteessa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</si>
</sst>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0.0%"/>
    <numFmt numFmtId="167" formatCode="#,##0.00\ &quot;€&quot;"/>
    <numFmt numFmtId="168" formatCode="#,##0_ ;[Red]\-#,##0\ "/>
    <numFmt numFmtId="169" formatCode="#,##0.0_ ;[Red]\-#,##0.0\ "/>
  </numFmts>
  <fonts count="35">
    <font>
      <sz val="10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i/>
      <sz val="9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6"/>
      <color theme="1" tint="0.34998626667073579"/>
      <name val="Bookman Old Style Bold"/>
      <family val="2"/>
      <scheme val="major"/>
    </font>
    <font>
      <sz val="24"/>
      <color theme="1" tint="0.24994659260841701"/>
      <name val="Bookman Old Style Bold"/>
      <family val="2"/>
      <scheme val="major"/>
    </font>
    <font>
      <b/>
      <sz val="12"/>
      <color theme="1" tint="0.34998626667073579"/>
      <name val="Bookman Old Style Bold"/>
      <family val="2"/>
      <scheme val="major"/>
    </font>
    <font>
      <b/>
      <sz val="10"/>
      <color theme="1" tint="0.24994659260841701"/>
      <name val="Bookman Old Style Bold"/>
      <family val="2"/>
      <scheme val="major"/>
    </font>
    <font>
      <b/>
      <sz val="16"/>
      <color theme="1"/>
      <name val="Arial"/>
      <family val="2"/>
      <scheme val="minor"/>
    </font>
    <font>
      <sz val="24"/>
      <color theme="1" tint="0.14999847407452621"/>
      <name val="Bookman Old Style Bold"/>
      <family val="2"/>
      <scheme val="major"/>
    </font>
    <font>
      <sz val="10"/>
      <color theme="1" tint="0.14999847407452621"/>
      <name val="Arial"/>
      <family val="2"/>
      <scheme val="minor"/>
    </font>
    <font>
      <b/>
      <sz val="16"/>
      <color theme="1" tint="0.14999847407452621"/>
      <name val="Arial"/>
      <family val="2"/>
      <scheme val="minor"/>
    </font>
    <font>
      <b/>
      <sz val="12"/>
      <color theme="1" tint="0.24994659260841701"/>
      <name val="Bookman Old Style Bold"/>
      <family val="2"/>
      <scheme val="major"/>
    </font>
    <font>
      <b/>
      <sz val="12"/>
      <color theme="1" tint="0.24994659260841701"/>
      <name val="Bookman Old Style Bold"/>
      <scheme val="major"/>
    </font>
    <font>
      <b/>
      <sz val="12"/>
      <color theme="0"/>
      <name val="Bookman Old Style Bold"/>
      <scheme val="major"/>
    </font>
    <font>
      <u/>
      <sz val="10"/>
      <color theme="10"/>
      <name val="Arial"/>
      <family val="2"/>
      <scheme val="minor"/>
    </font>
    <font>
      <u/>
      <sz val="10"/>
      <color theme="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theme="1" tint="0.24994659260841701"/>
      <name val="Arial"/>
      <family val="2"/>
      <scheme val="minor"/>
    </font>
    <font>
      <sz val="18"/>
      <color theme="3"/>
      <name val="Bookman Old Style Bold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7" fillId="0" borderId="0" applyNumberFormat="0" applyFill="0" applyProtection="0"/>
    <xf numFmtId="0" fontId="8" fillId="0" borderId="0" applyNumberFormat="0" applyFill="0" applyProtection="0">
      <alignment vertical="center"/>
    </xf>
    <xf numFmtId="0" fontId="9" fillId="0" borderId="0" applyNumberFormat="0" applyFill="0" applyProtection="0"/>
    <xf numFmtId="0" fontId="10" fillId="0" borderId="0" applyNumberFormat="0" applyFill="0" applyBorder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6" applyNumberFormat="0" applyAlignment="0" applyProtection="0"/>
    <xf numFmtId="0" fontId="29" fillId="10" borderId="17" applyNumberFormat="0" applyAlignment="0" applyProtection="0"/>
    <xf numFmtId="0" fontId="30" fillId="10" borderId="16" applyNumberFormat="0" applyAlignment="0" applyProtection="0"/>
    <xf numFmtId="0" fontId="31" fillId="0" borderId="18" applyNumberFormat="0" applyFill="0" applyAlignment="0" applyProtection="0"/>
    <xf numFmtId="0" fontId="20" fillId="11" borderId="19" applyNumberFormat="0" applyAlignment="0" applyProtection="0"/>
    <xf numFmtId="0" fontId="32" fillId="0" borderId="0" applyNumberFormat="0" applyFill="0" applyBorder="0" applyAlignment="0" applyProtection="0"/>
    <xf numFmtId="0" fontId="23" fillId="12" borderId="20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67">
    <xf numFmtId="0" fontId="0" fillId="0" borderId="0" xfId="0">
      <alignment vertical="center" wrapText="1"/>
    </xf>
    <xf numFmtId="0" fontId="2" fillId="0" borderId="0" xfId="0" applyFont="1">
      <alignment vertical="center" wrapText="1"/>
    </xf>
    <xf numFmtId="10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1" fillId="3" borderId="0" xfId="1" applyFont="1" applyFill="1" applyAlignment="1">
      <alignment horizontal="right" vertical="center"/>
    </xf>
    <xf numFmtId="0" fontId="12" fillId="0" borderId="0" xfId="2" applyFont="1">
      <alignment vertical="center"/>
    </xf>
    <xf numFmtId="0" fontId="13" fillId="0" borderId="0" xfId="0" applyFont="1" applyAlignment="1">
      <alignment vertical="center"/>
    </xf>
    <xf numFmtId="0" fontId="14" fillId="0" borderId="0" xfId="1" applyFont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14" fillId="3" borderId="0" xfId="1" applyFont="1" applyFill="1" applyAlignment="1">
      <alignment horizontal="left" vertical="center" indent="1"/>
    </xf>
    <xf numFmtId="0" fontId="12" fillId="0" borderId="0" xfId="2" applyFont="1" applyAlignment="1">
      <alignment horizontal="left" vertical="center" inden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15" fillId="0" borderId="8" xfId="4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/>
    </xf>
    <xf numFmtId="166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0" fontId="16" fillId="0" borderId="0" xfId="4" applyFont="1" applyAlignment="1">
      <alignment horizontal="left" vertical="center" indent="2"/>
    </xf>
    <xf numFmtId="0" fontId="17" fillId="0" borderId="0" xfId="4" applyFont="1" applyAlignment="1">
      <alignment horizontal="left" vertical="center" indent="1"/>
    </xf>
    <xf numFmtId="0" fontId="3" fillId="0" borderId="4" xfId="0" applyFont="1" applyBorder="1" applyAlignment="1">
      <alignment horizontal="left" vertical="center" wrapText="1" indent="1"/>
    </xf>
    <xf numFmtId="9" fontId="0" fillId="2" borderId="0" xfId="0" applyNumberFormat="1" applyFill="1" applyAlignment="1">
      <alignment horizontal="right"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9" fillId="0" borderId="0" xfId="5" applyFont="1" applyAlignment="1">
      <alignment vertical="top"/>
    </xf>
    <xf numFmtId="0" fontId="19" fillId="0" borderId="0" xfId="5" applyFont="1">
      <alignment vertical="center"/>
    </xf>
    <xf numFmtId="0" fontId="19" fillId="0" borderId="0" xfId="5" quotePrefix="1" applyFont="1">
      <alignment vertical="center"/>
    </xf>
    <xf numFmtId="0" fontId="2" fillId="0" borderId="0" xfId="0" applyFont="1" applyAlignment="1">
      <alignment horizontal="center" vertical="center"/>
    </xf>
    <xf numFmtId="0" fontId="21" fillId="5" borderId="0" xfId="6" applyAlignment="1">
      <alignment horizontal="left" vertical="center" indent="1"/>
    </xf>
    <xf numFmtId="0" fontId="20" fillId="2" borderId="0" xfId="0" applyFont="1" applyFill="1" applyAlignment="1">
      <alignment horizontal="left" vertical="center" indent="1"/>
    </xf>
    <xf numFmtId="0" fontId="22" fillId="0" borderId="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3" xfId="0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22" fillId="5" borderId="0" xfId="6" applyFont="1" applyAlignment="1">
      <alignment horizontal="center" vertical="center"/>
    </xf>
    <xf numFmtId="0" fontId="22" fillId="5" borderId="0" xfId="6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5" xfId="0" applyBorder="1" applyAlignment="1">
      <alignment horizontal="left" vertical="center" wrapText="1"/>
    </xf>
    <xf numFmtId="167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8" fontId="0" fillId="0" borderId="0" xfId="0" applyNumberFormat="1" applyAlignment="1">
      <alignment horizontal="right" vertical="center"/>
    </xf>
    <xf numFmtId="8" fontId="0" fillId="0" borderId="13" xfId="0" applyNumberFormat="1" applyBorder="1" applyAlignment="1">
      <alignment horizontal="right" vertical="center"/>
    </xf>
    <xf numFmtId="168" fontId="0" fillId="0" borderId="5" xfId="0" applyNumberFormat="1" applyBorder="1" applyAlignment="1">
      <alignment horizontal="right" vertical="center" wrapText="1"/>
    </xf>
    <xf numFmtId="168" fontId="0" fillId="0" borderId="1" xfId="0" applyNumberFormat="1" applyBorder="1" applyAlignment="1">
      <alignment horizontal="right" vertical="center" wrapText="1"/>
    </xf>
    <xf numFmtId="168" fontId="0" fillId="0" borderId="1" xfId="0" applyNumberFormat="1" applyBorder="1" applyAlignment="1">
      <alignment horizontal="right" vertical="center"/>
    </xf>
    <xf numFmtId="168" fontId="0" fillId="0" borderId="11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8">
    <cellStyle name="20 % - Aksentti1" xfId="26" builtinId="30" customBuiltin="1"/>
    <cellStyle name="20 % - Aksentti2" xfId="30" builtinId="34" customBuiltin="1"/>
    <cellStyle name="20 % - Aksentti3" xfId="33" builtinId="38" customBuiltin="1"/>
    <cellStyle name="20 % - Aksentti4" xfId="37" builtinId="42" customBuiltin="1"/>
    <cellStyle name="20 % - Aksentti5" xfId="41" builtinId="46" customBuiltin="1"/>
    <cellStyle name="20 % - Aksentti6" xfId="45" builtinId="50" customBuiltin="1"/>
    <cellStyle name="40 % - Aksentti1" xfId="27" builtinId="31" customBuiltin="1"/>
    <cellStyle name="40 % - Aksentti2" xfId="31" builtinId="35" customBuiltin="1"/>
    <cellStyle name="40 % - Aksentti3" xfId="34" builtinId="39" customBuiltin="1"/>
    <cellStyle name="40 % - Aksentti4" xfId="38" builtinId="43" customBuiltin="1"/>
    <cellStyle name="40 % - Aksentti5" xfId="42" builtinId="47" customBuiltin="1"/>
    <cellStyle name="40 % - Aksentti6" xfId="46" builtinId="51" customBuiltin="1"/>
    <cellStyle name="60 % - Aksentti1" xfId="28" builtinId="32" customBuiltin="1"/>
    <cellStyle name="60 % - Aksentti2" xfId="32" builtinId="36" customBuiltin="1"/>
    <cellStyle name="60 % - Aksentti3" xfId="35" builtinId="40" customBuiltin="1"/>
    <cellStyle name="60 % - Aksentti4" xfId="39" builtinId="44" customBuiltin="1"/>
    <cellStyle name="60 % - Aksentti5" xfId="43" builtinId="48" customBuiltin="1"/>
    <cellStyle name="60 % - Aksentti6" xfId="47" builtinId="52" customBuiltin="1"/>
    <cellStyle name="Aksentti1" xfId="25" builtinId="29" customBuiltin="1"/>
    <cellStyle name="Aksentti2" xfId="29" builtinId="33" customBuiltin="1"/>
    <cellStyle name="Aksentti3" xfId="6" builtinId="37" customBuiltin="1"/>
    <cellStyle name="Aksentti4" xfId="36" builtinId="41" customBuiltin="1"/>
    <cellStyle name="Aksentti5" xfId="40" builtinId="45" customBuiltin="1"/>
    <cellStyle name="Aksentti6" xfId="44" builtinId="49" customBuiltin="1"/>
    <cellStyle name="Huomautus" xfId="22" builtinId="10" customBuiltin="1"/>
    <cellStyle name="Huono" xfId="14" builtinId="27" customBuiltin="1"/>
    <cellStyle name="Hyperlinkki" xfId="5" builtinId="8" customBuiltin="1"/>
    <cellStyle name="Hyvä" xfId="13" builtinId="26" customBuiltin="1"/>
    <cellStyle name="Laskenta" xfId="18" builtinId="22" customBuiltin="1"/>
    <cellStyle name="Linkitetty solu" xfId="19" builtinId="24" customBuiltin="1"/>
    <cellStyle name="Neutraali" xfId="15" builtinId="28" customBuiltin="1"/>
    <cellStyle name="Normaali" xfId="0" builtinId="0" customBuiltin="1"/>
    <cellStyle name="Otsikko" xfId="12" builtinId="15" customBuiltin="1"/>
    <cellStyle name="Otsikko 1" xfId="1" builtinId="16" customBuiltin="1"/>
    <cellStyle name="Otsikko 2" xfId="2" builtinId="17" customBuiltin="1"/>
    <cellStyle name="Otsikko 3" xfId="3" builtinId="18" customBuiltin="1"/>
    <cellStyle name="Otsikko 4" xfId="4" builtinId="19" customBuiltin="1"/>
    <cellStyle name="Pilkku" xfId="7" builtinId="3" customBuiltin="1"/>
    <cellStyle name="Pilkku [0]" xfId="8" builtinId="6" customBuiltin="1"/>
    <cellStyle name="Prosenttia" xfId="11" builtinId="5" customBuiltin="1"/>
    <cellStyle name="Selittävä teksti" xfId="23" builtinId="53" customBuiltin="1"/>
    <cellStyle name="Summa" xfId="24" builtinId="25" customBuiltin="1"/>
    <cellStyle name="Syöttö" xfId="16" builtinId="20" customBuiltin="1"/>
    <cellStyle name="Tarkistussolu" xfId="20" builtinId="23" customBuiltin="1"/>
    <cellStyle name="Tulostus" xfId="17" builtinId="21" customBuiltin="1"/>
    <cellStyle name="Valuutta" xfId="9" builtinId="4" customBuiltin="1"/>
    <cellStyle name="Valuutta [0]" xfId="10" builtinId="7" customBuiltin="1"/>
    <cellStyle name="Varoitusteksti" xfId="21" builtinId="11" customBuiltin="1"/>
  </cellStyles>
  <dxfs count="46">
    <dxf>
      <font>
        <b val="0"/>
        <i val="0"/>
        <strike val="0"/>
        <outline val="0"/>
        <shadow val="0"/>
        <u val="none"/>
        <vertAlign val="baseline"/>
        <sz val="10"/>
        <color theme="1" tint="0.24994659260841701"/>
        <name val="Arial"/>
        <family val="2"/>
        <scheme val="minor"/>
      </font>
      <numFmt numFmtId="168" formatCode="#,##0_ ;[Red]\-#,##0\ 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 tint="0.24994659260841701"/>
        <name val="Arial"/>
        <family val="2"/>
        <scheme val="minor"/>
      </font>
      <numFmt numFmtId="168" formatCode="#,##0_ ;[Red]\-#,##0\ 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 tint="0.24994659260841701"/>
        <name val="Arial"/>
        <family val="2"/>
        <scheme val="minor"/>
      </font>
      <numFmt numFmtId="168" formatCode="#,##0_ ;[Red]\-#,##0\ 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 tint="0.24994659260841701"/>
        <name val="Arial"/>
        <family val="2"/>
        <scheme val="minor"/>
      </font>
      <numFmt numFmtId="168" formatCode="#,##0_ ;[Red]\-#,##0\ 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 tint="0.24994659260841701"/>
        <name val="Arial"/>
        <family val="2"/>
        <scheme val="minor"/>
      </font>
      <numFmt numFmtId="168" formatCode="#,##0_ ;[Red]\-#,##0\ 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 tint="0.24994659260841701"/>
        <name val="Arial"/>
        <family val="2"/>
        <scheme val="minor"/>
      </font>
      <numFmt numFmtId="168" formatCode="#,##0_ ;[Red]\-#,##0\ "/>
      <alignment horizontal="right" vertical="center" textRotation="0" wrapText="0" indent="0" justifyLastLine="0" shrinkToFit="0" readingOrder="0"/>
      <border diagonalUp="0" diagonalDown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/>
        <top/>
        <bottom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bottom style="medium">
          <color theme="1" tint="0.499984740745262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/>
        <top/>
        <bottom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alignment horizontal="right" vertical="center" textRotation="0" wrapText="0" indent="0" justifyLastLine="0" shrinkToFit="0" readingOrder="0"/>
    </dxf>
    <dxf>
      <border outline="0">
        <bottom style="medium">
          <color theme="1" tint="0.499984740745262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general" vertical="center" textRotation="0" wrapText="0" indent="0" justifyLastLine="0" shrinkToFit="0" readingOrder="0"/>
    </dxf>
    <dxf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theme="1" tint="0.24994659260841701"/>
        <name val="Bookman Old Style Bold"/>
        <scheme val="major"/>
      </font>
    </dxf>
    <dxf>
      <fill>
        <patternFill>
          <bgColor theme="0" tint="-0.14996795556505021"/>
        </patternFill>
      </fill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0"/>
      </font>
      <fill>
        <patternFill patternType="solid">
          <fgColor theme="6"/>
          <bgColor theme="6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/>
        <vertical style="medium">
          <color theme="4"/>
        </vertical>
      </border>
    </dxf>
    <dxf>
      <border>
        <top style="medium">
          <color theme="4"/>
        </top>
      </border>
    </dxf>
    <dxf>
      <font>
        <b/>
        <color theme="1"/>
      </font>
    </dxf>
    <dxf>
      <font>
        <b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</dxfs>
  <tableStyles count="2" defaultTableStyle="TableStyleMedium2" defaultPivotStyle="PivotStyleLight16">
    <tableStyle name="Saldotaulukon yhteenveto" pivot="0" count="5" xr9:uid="{00000000-0011-0000-FFFF-FFFF00000000}">
      <tableStyleElement type="wholeTable" dxfId="45"/>
      <tableStyleElement type="headerRow" dxfId="44"/>
      <tableStyleElement type="firstColumn" dxfId="43"/>
      <tableStyleElement type="firstRowStripe" size="7" dxfId="42"/>
      <tableStyleElement type="firstColumnStripe" size="8" dxfId="41"/>
    </tableStyle>
    <tableStyle name="Voiton ja tappion yhteenveto" pivot="0" count="6" xr9:uid="{00000000-0011-0000-FFFF-FFFF01000000}">
      <tableStyleElement type="wholeTable" dxfId="40"/>
      <tableStyleElement type="headerRow" dxfId="39"/>
      <tableStyleElement type="firstColumn" dxfId="38"/>
      <tableStyleElement type="firstRowStripe" dxfId="37"/>
      <tableStyleElement type="secondRowStripe" size="8"/>
      <tableStyleElement type="firstColumnStripe" size="8"/>
    </tableStyle>
  </tableStyles>
  <colors>
    <mruColors>
      <color rgb="FFC0C0C0"/>
      <color rgb="FF000000"/>
      <color rgb="FF660066"/>
      <color rgb="FFCCFFFF"/>
      <color rgb="FF993366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'BUDJETIN YHTEENVETO'!$C$5</c:f>
              <c:strCache>
                <c:ptCount val="1"/>
                <c:pt idx="0">
                  <c:v>Toukokuun todelliset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('BUDJETIN YHTEENVETO'!$B$6,'BUDJETIN YHTEENVETO'!$B$7,'BUDJETIN YHTEENVETO'!$B$9,'BUDJETIN YHTEENVETO'!$B$15,'BUDJETIN YHTEENVETO'!$B$16)</c:f>
              <c:strCache>
                <c:ptCount val="5"/>
                <c:pt idx="0">
                  <c:v>Liikevaihto</c:v>
                </c:pt>
                <c:pt idx="1">
                  <c:v>Bruttokate</c:v>
                </c:pt>
                <c:pt idx="2">
                  <c:v>Uusien tuotteiden myynti</c:v>
                </c:pt>
                <c:pt idx="3">
                  <c:v>Yleiset kulut</c:v>
                </c:pt>
                <c:pt idx="4">
                  <c:v>Voitto ennen veroja (tappio)</c:v>
                </c:pt>
              </c:strCache>
            </c:strRef>
          </c:cat>
          <c:val>
            <c:numRef>
              <c:f>('BUDJETIN YHTEENVETO'!$C$6,'BUDJETIN YHTEENVETO'!$C$7,'BUDJETIN YHTEENVETO'!$C$9,'BUDJETIN YHTEENVETO'!$C$15,'BUDJETIN YHTEENVETO'!$C$16)</c:f>
              <c:numCache>
                <c:formatCode>"€"#,##0.00_);[Red]\("€"#,##0.00\)</c:formatCode>
                <c:ptCount val="5"/>
                <c:pt idx="0">
                  <c:v>1200000</c:v>
                </c:pt>
                <c:pt idx="1">
                  <c:v>150000</c:v>
                </c:pt>
                <c:pt idx="2">
                  <c:v>200000</c:v>
                </c:pt>
                <c:pt idx="3">
                  <c:v>100000</c:v>
                </c:pt>
                <c:pt idx="4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D-49DF-95D3-60C7B09A1627}"/>
            </c:ext>
          </c:extLst>
        </c:ser>
        <c:ser>
          <c:idx val="1"/>
          <c:order val="1"/>
          <c:tx>
            <c:strRef>
              <c:f>'BUDJETIN YHTEENVETO'!$D$5</c:f>
              <c:strCache>
                <c:ptCount val="1"/>
                <c:pt idx="0">
                  <c:v>Toukokuun tavoitteet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('BUDJETIN YHTEENVETO'!$B$6,'BUDJETIN YHTEENVETO'!$B$7,'BUDJETIN YHTEENVETO'!$B$9,'BUDJETIN YHTEENVETO'!$B$15,'BUDJETIN YHTEENVETO'!$B$16)</c:f>
              <c:strCache>
                <c:ptCount val="5"/>
                <c:pt idx="0">
                  <c:v>Liikevaihto</c:v>
                </c:pt>
                <c:pt idx="1">
                  <c:v>Bruttokate</c:v>
                </c:pt>
                <c:pt idx="2">
                  <c:v>Uusien tuotteiden myynti</c:v>
                </c:pt>
                <c:pt idx="3">
                  <c:v>Yleiset kulut</c:v>
                </c:pt>
                <c:pt idx="4">
                  <c:v>Voitto ennen veroja (tappio)</c:v>
                </c:pt>
              </c:strCache>
            </c:strRef>
          </c:cat>
          <c:val>
            <c:numRef>
              <c:f>('BUDJETIN YHTEENVETO'!$D$6,'BUDJETIN YHTEENVETO'!$D$7,'BUDJETIN YHTEENVETO'!$D$9,'BUDJETIN YHTEENVETO'!$D$15,'BUDJETIN YHTEENVETO'!$D$16)</c:f>
              <c:numCache>
                <c:formatCode>"€"#,##0.00_);[Red]\("€"#,##0.00\)</c:formatCode>
                <c:ptCount val="5"/>
                <c:pt idx="0">
                  <c:v>1100000</c:v>
                </c:pt>
                <c:pt idx="1">
                  <c:v>160000</c:v>
                </c:pt>
                <c:pt idx="2">
                  <c:v>150000</c:v>
                </c:pt>
                <c:pt idx="3">
                  <c:v>120000</c:v>
                </c:pt>
                <c:pt idx="4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4D-49DF-95D3-60C7B09A1627}"/>
            </c:ext>
          </c:extLst>
        </c:ser>
        <c:ser>
          <c:idx val="2"/>
          <c:order val="2"/>
          <c:tx>
            <c:strRef>
              <c:f>'BUDJETIN YHTEENVETO'!$F$5</c:f>
              <c:strCache>
                <c:ptCount val="1"/>
                <c:pt idx="0">
                  <c:v>Kuluvan vuoden todelliset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('BUDJETIN YHTEENVETO'!$B$6,'BUDJETIN YHTEENVETO'!$B$7,'BUDJETIN YHTEENVETO'!$B$9,'BUDJETIN YHTEENVETO'!$B$15,'BUDJETIN YHTEENVETO'!$B$16)</c:f>
              <c:strCache>
                <c:ptCount val="5"/>
                <c:pt idx="0">
                  <c:v>Liikevaihto</c:v>
                </c:pt>
                <c:pt idx="1">
                  <c:v>Bruttokate</c:v>
                </c:pt>
                <c:pt idx="2">
                  <c:v>Uusien tuotteiden myynti</c:v>
                </c:pt>
                <c:pt idx="3">
                  <c:v>Yleiset kulut</c:v>
                </c:pt>
                <c:pt idx="4">
                  <c:v>Voitto ennen veroja (tappio)</c:v>
                </c:pt>
              </c:strCache>
            </c:strRef>
          </c:cat>
          <c:val>
            <c:numRef>
              <c:f>('BUDJETIN YHTEENVETO'!$F$6,'BUDJETIN YHTEENVETO'!$F$7,'BUDJETIN YHTEENVETO'!$F$9,'BUDJETIN YHTEENVETO'!$F$15,'BUDJETIN YHTEENVETO'!$F$16)</c:f>
              <c:numCache>
                <c:formatCode>"€"#,##0.00_);[Red]\("€"#,##0.00\)</c:formatCode>
                <c:ptCount val="5"/>
                <c:pt idx="0">
                  <c:v>6200000</c:v>
                </c:pt>
                <c:pt idx="1">
                  <c:v>640000</c:v>
                </c:pt>
                <c:pt idx="2">
                  <c:v>900000</c:v>
                </c:pt>
                <c:pt idx="3">
                  <c:v>500000</c:v>
                </c:pt>
                <c:pt idx="4">
                  <c:v>140000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4D-49DF-95D3-60C7B09A1627}"/>
            </c:ext>
          </c:extLst>
        </c:ser>
        <c:ser>
          <c:idx val="3"/>
          <c:order val="3"/>
          <c:tx>
            <c:strRef>
              <c:f>'BUDJETIN YHTEENVETO'!$G$5</c:f>
              <c:strCache>
                <c:ptCount val="1"/>
                <c:pt idx="0">
                  <c:v>Kuluvan vuoden tavoitteet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('BUDJETIN YHTEENVETO'!$B$6,'BUDJETIN YHTEENVETO'!$B$7,'BUDJETIN YHTEENVETO'!$B$9,'BUDJETIN YHTEENVETO'!$B$15,'BUDJETIN YHTEENVETO'!$B$16)</c:f>
              <c:strCache>
                <c:ptCount val="5"/>
                <c:pt idx="0">
                  <c:v>Liikevaihto</c:v>
                </c:pt>
                <c:pt idx="1">
                  <c:v>Bruttokate</c:v>
                </c:pt>
                <c:pt idx="2">
                  <c:v>Uusien tuotteiden myynti</c:v>
                </c:pt>
                <c:pt idx="3">
                  <c:v>Yleiset kulut</c:v>
                </c:pt>
                <c:pt idx="4">
                  <c:v>Voitto ennen veroja (tappio)</c:v>
                </c:pt>
              </c:strCache>
            </c:strRef>
          </c:cat>
          <c:val>
            <c:numRef>
              <c:f>('BUDJETIN YHTEENVETO'!$G$6,'BUDJETIN YHTEENVETO'!$G$7,'BUDJETIN YHTEENVETO'!$G$9,'BUDJETIN YHTEENVETO'!$G$15,'BUDJETIN YHTEENVETO'!$G$16)</c:f>
              <c:numCache>
                <c:formatCode>"€"#,##0.00_);[Red]\("€"#,##0.00\)</c:formatCode>
                <c:ptCount val="5"/>
                <c:pt idx="0">
                  <c:v>6000000</c:v>
                </c:pt>
                <c:pt idx="1">
                  <c:v>750000</c:v>
                </c:pt>
                <c:pt idx="2">
                  <c:v>750000</c:v>
                </c:pt>
                <c:pt idx="3">
                  <c:v>600000</c:v>
                </c:pt>
                <c:pt idx="4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4D-49DF-95D3-60C7B09A1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547256"/>
        <c:axId val="342553784"/>
      </c:barChart>
      <c:catAx>
        <c:axId val="342547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42553784"/>
        <c:crosses val="autoZero"/>
        <c:auto val="1"/>
        <c:lblAlgn val="ctr"/>
        <c:lblOffset val="100"/>
        <c:noMultiLvlLbl val="0"/>
      </c:catAx>
      <c:valAx>
        <c:axId val="34255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_);[Red]\(&quot;€&quot;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4254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'BUDJETIN YHTEENVETO'!$C$19</c:f>
              <c:strCache>
                <c:ptCount val="1"/>
                <c:pt idx="0">
                  <c:v>Toukokuun todelliset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('BUDJETIN YHTEENVETO'!$B$20,'BUDJETIN YHTEENVETO'!$B$21,'BUDJETIN YHTEENVETO'!$B$22,'BUDJETIN YHTEENVETO'!$B$27,'BUDJETIN YHTEENVETO'!$B$28,'BUDJETIN YHTEENVETO'!$B$29)</c:f>
              <c:strCache>
                <c:ptCount val="6"/>
                <c:pt idx="0">
                  <c:v>Kassavirta kauden lopussa</c:v>
                </c:pt>
                <c:pt idx="1">
                  <c:v>Saatavat</c:v>
                </c:pt>
                <c:pt idx="2">
                  <c:v>Varasto</c:v>
                </c:pt>
                <c:pt idx="3">
                  <c:v>Omaisuus, laitokset ja laitteet</c:v>
                </c:pt>
                <c:pt idx="4">
                  <c:v>Ostovelat</c:v>
                </c:pt>
                <c:pt idx="5">
                  <c:v>Pitkän aikavälin velat</c:v>
                </c:pt>
              </c:strCache>
            </c:strRef>
          </c:cat>
          <c:val>
            <c:numRef>
              <c:f>('BUDJETIN YHTEENVETO'!$C$20,'BUDJETIN YHTEENVETO'!$C$21,'BUDJETIN YHTEENVETO'!$C$22,'BUDJETIN YHTEENVETO'!$C$27,'BUDJETIN YHTEENVETO'!$C$28,'BUDJETIN YHTEENVETO'!$C$29)</c:f>
              <c:numCache>
                <c:formatCode>"€"#,##0.00_);[Red]\("€"#,##0.00\)</c:formatCode>
                <c:ptCount val="6"/>
                <c:pt idx="0">
                  <c:v>35000</c:v>
                </c:pt>
                <c:pt idx="1">
                  <c:v>20000</c:v>
                </c:pt>
                <c:pt idx="2">
                  <c:v>25000</c:v>
                </c:pt>
                <c:pt idx="3">
                  <c:v>80000</c:v>
                </c:pt>
                <c:pt idx="4">
                  <c:v>60000</c:v>
                </c:pt>
                <c:pt idx="5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D-469B-A597-36ACBED3B856}"/>
            </c:ext>
          </c:extLst>
        </c:ser>
        <c:ser>
          <c:idx val="1"/>
          <c:order val="1"/>
          <c:tx>
            <c:strRef>
              <c:f>'BUDJETIN YHTEENVETO'!$D$19</c:f>
              <c:strCache>
                <c:ptCount val="1"/>
                <c:pt idx="0">
                  <c:v>Toukokuun tavoitteet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('BUDJETIN YHTEENVETO'!$B$20,'BUDJETIN YHTEENVETO'!$B$21,'BUDJETIN YHTEENVETO'!$B$22,'BUDJETIN YHTEENVETO'!$B$27,'BUDJETIN YHTEENVETO'!$B$28,'BUDJETIN YHTEENVETO'!$B$29)</c:f>
              <c:strCache>
                <c:ptCount val="6"/>
                <c:pt idx="0">
                  <c:v>Kassavirta kauden lopussa</c:v>
                </c:pt>
                <c:pt idx="1">
                  <c:v>Saatavat</c:v>
                </c:pt>
                <c:pt idx="2">
                  <c:v>Varasto</c:v>
                </c:pt>
                <c:pt idx="3">
                  <c:v>Omaisuus, laitokset ja laitteet</c:v>
                </c:pt>
                <c:pt idx="4">
                  <c:v>Ostovelat</c:v>
                </c:pt>
                <c:pt idx="5">
                  <c:v>Pitkän aikavälin velat</c:v>
                </c:pt>
              </c:strCache>
            </c:strRef>
          </c:cat>
          <c:val>
            <c:numRef>
              <c:f>('BUDJETIN YHTEENVETO'!$D$20,'BUDJETIN YHTEENVETO'!$D$21,'BUDJETIN YHTEENVETO'!$D$22,'BUDJETIN YHTEENVETO'!$D$27,'BUDJETIN YHTEENVETO'!$D$28,'BUDJETIN YHTEENVETO'!$D$29)</c:f>
              <c:numCache>
                <c:formatCode>"€"#,##0.00_);[Red]\("€"#,##0.00\)</c:formatCode>
                <c:ptCount val="6"/>
                <c:pt idx="0">
                  <c:v>50000</c:v>
                </c:pt>
                <c:pt idx="1">
                  <c:v>22000</c:v>
                </c:pt>
                <c:pt idx="2">
                  <c:v>30000</c:v>
                </c:pt>
                <c:pt idx="3">
                  <c:v>78000</c:v>
                </c:pt>
                <c:pt idx="4">
                  <c:v>60000</c:v>
                </c:pt>
                <c:pt idx="5">
                  <c:v>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5D-469B-A597-36ACBED3B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50536"/>
        <c:axId val="342257064"/>
      </c:barChart>
      <c:catAx>
        <c:axId val="342250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42257064"/>
        <c:crosses val="autoZero"/>
        <c:auto val="1"/>
        <c:lblAlgn val="ctr"/>
        <c:lblOffset val="100"/>
        <c:noMultiLvlLbl val="0"/>
      </c:catAx>
      <c:valAx>
        <c:axId val="34225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_);[Red]\(&quot;€&quot;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42250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VOITTO JA TAPPIO -KAAVIO'!A1"/><Relationship Id="rId1" Type="http://schemas.openxmlformats.org/officeDocument/2006/relationships/hyperlink" Target="#'BUDJETIN YHTEENVETO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BUDJETIN YHTEENVETO'!A1"/><Relationship Id="rId2" Type="http://schemas.openxmlformats.org/officeDocument/2006/relationships/hyperlink" Target="#'TASEKAAVIO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TASEKAAVIO'!A1"/><Relationship Id="rId2" Type="http://schemas.openxmlformats.org/officeDocument/2006/relationships/hyperlink" Target="#'VOITTO JA TAPPIO -KAAVIO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523875</xdr:colOff>
      <xdr:row>3</xdr:row>
      <xdr:rowOff>38100</xdr:rowOff>
    </xdr:from>
    <xdr:to>
      <xdr:col>8</xdr:col>
      <xdr:colOff>603078</xdr:colOff>
      <xdr:row>3</xdr:row>
      <xdr:rowOff>295276</xdr:rowOff>
    </xdr:to>
    <xdr:grpSp>
      <xdr:nvGrpSpPr>
        <xdr:cNvPr id="4" name="Ryhmä 3" descr="Edellinen- ja Seuraava-painikkeet">
          <a:extLst>
            <a:ext uri="{FF2B5EF4-FFF2-40B4-BE49-F238E27FC236}">
              <a16:creationId xmlns:a16="http://schemas.microsoft.com/office/drawing/2014/main" id="{B5BB7FDD-3EFE-41B1-95C0-0839B1290F9B}"/>
            </a:ext>
          </a:extLst>
        </xdr:cNvPr>
        <xdr:cNvGrpSpPr/>
      </xdr:nvGrpSpPr>
      <xdr:grpSpPr>
        <a:xfrm>
          <a:off x="9410700" y="1114425"/>
          <a:ext cx="1193628" cy="257176"/>
          <a:chOff x="10934703" y="1266825"/>
          <a:chExt cx="971547" cy="180976"/>
        </a:xfrm>
        <a:solidFill>
          <a:schemeClr val="accent3"/>
        </a:solidFill>
      </xdr:grpSpPr>
      <xdr:sp macro="" textlink="">
        <xdr:nvSpPr>
          <xdr:cNvPr id="2" name="Suorakulmio 1" descr="Siirtymispainike tämän laskentataulukon soluun A1">
            <a:hlinkClick xmlns:r="http://schemas.openxmlformats.org/officeDocument/2006/relationships" r:id="rId1" tooltip="Siirry tämän laskentataulukon soluun A1 valitsemalla tämä"/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0934703" y="1266827"/>
            <a:ext cx="447675" cy="18097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fi" sz="1000" b="1">
                <a:latin typeface="Arial" panose="020B0604020202020204" pitchFamily="34" charset="0"/>
              </a:rPr>
              <a:t>&lt;&lt;</a:t>
            </a:r>
          </a:p>
        </xdr:txBody>
      </xdr:sp>
      <xdr:sp macro="" textlink="">
        <xdr:nvSpPr>
          <xdr:cNvPr id="3" name="Suorakulmio 2" descr="Siirtymispainike Voitto ja tappio -kaavion laskentataulukkoon">
            <a:hlinkClick xmlns:r="http://schemas.openxmlformats.org/officeDocument/2006/relationships" r:id="rId2" tooltip="Siirry Voitto ja tappio -kaavion laskentataulukkoon valitsemalla tämä"/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1458575" y="1266825"/>
            <a:ext cx="447675" cy="18097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fi" sz="1000" b="1">
                <a:latin typeface="Arial" panose="020B0604020202020204" pitchFamily="34" charset="0"/>
              </a:rPr>
              <a:t>&gt;&gt;</a:t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4</xdr:row>
      <xdr:rowOff>76200</xdr:rowOff>
    </xdr:from>
    <xdr:to>
      <xdr:col>8</xdr:col>
      <xdr:colOff>1704975</xdr:colOff>
      <xdr:row>4</xdr:row>
      <xdr:rowOff>4600575</xdr:rowOff>
    </xdr:to>
    <xdr:graphicFrame macro="">
      <xdr:nvGraphicFramePr>
        <xdr:cNvPr id="2" name="Voitto ja tappio -kaavio" descr="Palkkikaavio, joka näyttää kuukauden ja vuoden toteutuneet ja tavoittee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485775</xdr:colOff>
      <xdr:row>3</xdr:row>
      <xdr:rowOff>123825</xdr:rowOff>
    </xdr:from>
    <xdr:to>
      <xdr:col>8</xdr:col>
      <xdr:colOff>638177</xdr:colOff>
      <xdr:row>3</xdr:row>
      <xdr:rowOff>387253</xdr:rowOff>
    </xdr:to>
    <xdr:grpSp>
      <xdr:nvGrpSpPr>
        <xdr:cNvPr id="10" name="Ryhmä 9" descr="Edellinen- ja Seuraava-painikkeet">
          <a:extLst>
            <a:ext uri="{FF2B5EF4-FFF2-40B4-BE49-F238E27FC236}">
              <a16:creationId xmlns:a16="http://schemas.microsoft.com/office/drawing/2014/main" id="{F23E72C7-5414-4638-9F72-B90FDF0C918E}"/>
            </a:ext>
          </a:extLst>
        </xdr:cNvPr>
        <xdr:cNvGrpSpPr/>
      </xdr:nvGrpSpPr>
      <xdr:grpSpPr>
        <a:xfrm>
          <a:off x="7353300" y="1200150"/>
          <a:ext cx="1266827" cy="263428"/>
          <a:chOff x="6967287" y="860521"/>
          <a:chExt cx="1386139" cy="263428"/>
        </a:xfrm>
        <a:solidFill>
          <a:schemeClr val="accent3"/>
        </a:solidFill>
      </xdr:grpSpPr>
      <xdr:sp macro="" textlink="">
        <xdr:nvSpPr>
          <xdr:cNvPr id="4" name="Suorakulmio 3" descr="Siirtymispainike Saldokaavioon">
            <a:hlinkClick xmlns:r="http://schemas.openxmlformats.org/officeDocument/2006/relationships" r:id="rId2" tooltip="Siirry Saldokaavio-laskentataulukkoon valitsemalla tämä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7701786" y="860521"/>
            <a:ext cx="651640" cy="263428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fi" sz="1000" b="1">
                <a:latin typeface="Arial" panose="020B0604020202020204" pitchFamily="34" charset="0"/>
              </a:rPr>
              <a:t>&gt;&gt;</a:t>
            </a:r>
          </a:p>
        </xdr:txBody>
      </xdr:sp>
      <xdr:sp macro="" textlink="">
        <xdr:nvSpPr>
          <xdr:cNvPr id="6" name="Suorakulmio 5" descr="Siirtymispainike Budjetin yhteenvetoon">
            <a:hlinkClick xmlns:r="http://schemas.openxmlformats.org/officeDocument/2006/relationships" r:id="rId3" tooltip="Siirry Budjetin yhteenveto -laskentataulukkoon valitsemalla tämä"/>
            <a:extLst>
              <a:ext uri="{FF2B5EF4-FFF2-40B4-BE49-F238E27FC236}">
                <a16:creationId xmlns:a16="http://schemas.microsoft.com/office/drawing/2014/main" id="{A195AAF9-6C02-45D7-81B0-00E0D5894E13}"/>
              </a:ext>
            </a:extLst>
          </xdr:cNvPr>
          <xdr:cNvSpPr/>
        </xdr:nvSpPr>
        <xdr:spPr>
          <a:xfrm>
            <a:off x="6967287" y="866775"/>
            <a:ext cx="636171" cy="24764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fi" sz="1000" b="1">
                <a:latin typeface="Arial" panose="020B0604020202020204" pitchFamily="34" charset="0"/>
              </a:rPr>
              <a:t>&lt;&lt;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123825</xdr:rowOff>
    </xdr:from>
    <xdr:to>
      <xdr:col>8</xdr:col>
      <xdr:colOff>1724025</xdr:colOff>
      <xdr:row>4</xdr:row>
      <xdr:rowOff>4648200</xdr:rowOff>
    </xdr:to>
    <xdr:graphicFrame macro="">
      <xdr:nvGraphicFramePr>
        <xdr:cNvPr id="2" name="Saldon yhteenvetokaavio" descr="Palkkikaavio, joka näyttää kuukauden toteutuneet ja tavoittee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466725</xdr:colOff>
      <xdr:row>3</xdr:row>
      <xdr:rowOff>104775</xdr:rowOff>
    </xdr:from>
    <xdr:to>
      <xdr:col>8</xdr:col>
      <xdr:colOff>647700</xdr:colOff>
      <xdr:row>3</xdr:row>
      <xdr:rowOff>371475</xdr:rowOff>
    </xdr:to>
    <xdr:grpSp>
      <xdr:nvGrpSpPr>
        <xdr:cNvPr id="13" name="Ryhmä 12" descr="Edellinen- ja Seuraava-painikkeet">
          <a:extLst>
            <a:ext uri="{FF2B5EF4-FFF2-40B4-BE49-F238E27FC236}">
              <a16:creationId xmlns:a16="http://schemas.microsoft.com/office/drawing/2014/main" id="{FE8689EF-0711-4F0C-AD57-8AB65F5B18BA}"/>
            </a:ext>
          </a:extLst>
        </xdr:cNvPr>
        <xdr:cNvGrpSpPr/>
      </xdr:nvGrpSpPr>
      <xdr:grpSpPr>
        <a:xfrm>
          <a:off x="7334250" y="1181100"/>
          <a:ext cx="1295400" cy="266700"/>
          <a:chOff x="6938213" y="876300"/>
          <a:chExt cx="1396162" cy="257173"/>
        </a:xfrm>
      </xdr:grpSpPr>
      <xdr:sp macro="" textlink="">
        <xdr:nvSpPr>
          <xdr:cNvPr id="14" name="Suorakulmio 13" descr="Siirtymispainike Voitto ja tappio -kaavion laskentataulukkoon">
            <a:hlinkClick xmlns:r="http://schemas.openxmlformats.org/officeDocument/2006/relationships" r:id="rId2" tooltip="Siirry Voitto ja tappio -kaavion laskentataulukkoon valitsemalla tämä"/>
            <a:extLst>
              <a:ext uri="{FF2B5EF4-FFF2-40B4-BE49-F238E27FC236}">
                <a16:creationId xmlns:a16="http://schemas.microsoft.com/office/drawing/2014/main" id="{933880E5-7853-462B-A489-C8ACD4EA67B8}"/>
              </a:ext>
            </a:extLst>
          </xdr:cNvPr>
          <xdr:cNvSpPr/>
        </xdr:nvSpPr>
        <xdr:spPr>
          <a:xfrm>
            <a:off x="6938213" y="876300"/>
            <a:ext cx="636169" cy="257173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fi" sz="1000" b="1">
                <a:latin typeface="Arial" panose="020B0604020202020204" pitchFamily="34" charset="0"/>
              </a:rPr>
              <a:t>&lt;&lt;</a:t>
            </a:r>
          </a:p>
        </xdr:txBody>
      </xdr:sp>
      <xdr:sp macro="" textlink="">
        <xdr:nvSpPr>
          <xdr:cNvPr id="15" name="Suorakulmio 14" descr="Siirtymispainike tämän laskentataulukon soluun A1">
            <a:hlinkClick xmlns:r="http://schemas.openxmlformats.org/officeDocument/2006/relationships" r:id="rId3" tooltip="Siirry tämän laskentataulukon soluun A1 valitsemalla tämä"/>
            <a:extLst>
              <a:ext uri="{FF2B5EF4-FFF2-40B4-BE49-F238E27FC236}">
                <a16:creationId xmlns:a16="http://schemas.microsoft.com/office/drawing/2014/main" id="{D899E52C-10CA-4A17-9DF6-43E410987C17}"/>
              </a:ext>
            </a:extLst>
          </xdr:cNvPr>
          <xdr:cNvSpPr/>
        </xdr:nvSpPr>
        <xdr:spPr>
          <a:xfrm>
            <a:off x="7698206" y="876300"/>
            <a:ext cx="636169" cy="257173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fi" sz="1000" b="1">
                <a:latin typeface="Arial" panose="020B0604020202020204" pitchFamily="34" charset="0"/>
              </a:rPr>
              <a:t>&gt;&gt;</a:t>
            </a:r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fitAndLoss" displayName="ProfitAndLoss" ref="B5:I17" headerRowDxfId="35">
  <autoFilter ref="B5:I1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Voiton ja tappion yhteenveto" totalsRowLabel="Summa"/>
    <tableColumn id="2" xr3:uid="{00000000-0010-0000-0000-000002000000}" name="Toukokuun todelliset"/>
    <tableColumn id="3" xr3:uid="{00000000-0010-0000-0000-000003000000}" name="Toukokuun tavoitteet"/>
    <tableColumn id="4" xr3:uid="{00000000-0010-0000-0000-000004000000}" name="Kuukausittainen ero"/>
    <tableColumn id="5" xr3:uid="{00000000-0010-0000-0000-000005000000}" name="Kuluvan vuoden todelliset"/>
    <tableColumn id="6" xr3:uid="{00000000-0010-0000-0000-000006000000}" name="Kuluvan vuoden tavoitteet"/>
    <tableColumn id="7" xr3:uid="{00000000-0010-0000-0000-000007000000}" name="Kuluvan vuoden ero"/>
    <tableColumn id="8" xr3:uid="{00000000-0010-0000-0000-000008000000}" name="Muistiinpanot" totalsRowFunction="count"/>
  </tableColumns>
  <tableStyleInfo name="Voiton ja tappion yhteenveto" showFirstColumn="1" showLastColumn="0" showRowStripes="1" showColumnStripes="0"/>
  <extLst>
    <ext xmlns:x14="http://schemas.microsoft.com/office/spreadsheetml/2009/9/main" uri="{504A1905-F514-4f6f-8877-14C23A59335A}">
      <x14:table altTextSummary="Kirjoita tähän taulukkoon voitto- ja tappiokohteet, kuukausittaiset toteutuneet ja tavoitteet, kuluvan vuoden toteutuneet ja tavoitteet sekä muistiinpanot. Kuukausittaiset ja kuluvan vuoden erot lasketaan automaattisest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alanceSheet" displayName="BalanceSheet" ref="B19:I30">
  <autoFilter ref="B19:I3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100-000001000000}" name="Taseen yhteenveto" totalsRowLabel="Summa" dataDxfId="34" totalsRowDxfId="33"/>
    <tableColumn id="2" xr3:uid="{00000000-0010-0000-0100-000002000000}" name="Toukokuun todelliset"/>
    <tableColumn id="3" xr3:uid="{00000000-0010-0000-0100-000003000000}" name="Toukokuun tavoitteet"/>
    <tableColumn id="4" xr3:uid="{00000000-0010-0000-0100-000004000000}" name="Kuukausittainen ero"/>
    <tableColumn id="5" xr3:uid="{00000000-0010-0000-0100-000005000000}" name="Kuluvan vuoden todelliset"/>
    <tableColumn id="6" xr3:uid="{00000000-0010-0000-0100-000006000000}" name="Kuluvan vuoden tavoitteet"/>
    <tableColumn id="7" xr3:uid="{00000000-0010-0000-0100-000007000000}" name="Kuluvan vuoden ero"/>
    <tableColumn id="8" xr3:uid="{00000000-0010-0000-0100-000008000000}" name="Muistiinpanot" totalsRowFunction="count"/>
  </tableColumns>
  <tableStyleInfo name="Saldotaulukon yhteenveto" showFirstColumn="1" showLastColumn="0" showRowStripes="1" showColumnStripes="0"/>
  <extLst>
    <ext xmlns:x14="http://schemas.microsoft.com/office/spreadsheetml/2009/9/main" uri="{504A1905-F514-4f6f-8877-14C23A59335A}">
      <x14:table altTextSummary="Kirjoita tähän taulukkoon saldotaulukkokohteet, kuukausittaiset toteutuneet ja tavoitteet, kuluvan vuoden toteutuneet ja tavoitteet sekä muistiinpanot. Kuukausittaiset ja kuluvan vuoden erot lasketaan automaattisesti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OperatingMetrics" displayName="OperatingMetrics" ref="B32:I36" headerRowDxfId="32" dataDxfId="30" headerRowBorderDxfId="31" tableBorderDxfId="29">
  <autoFilter ref="B32:I3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200-000001000000}" name="Toiminta-arvojen yhteenveto" totalsRowLabel="Summa" dataDxfId="28" totalsRowDxfId="27"/>
    <tableColumn id="2" xr3:uid="{00000000-0010-0000-0200-000002000000}" name="Toukokuun todelliset" dataDxfId="5" totalsRowDxfId="26"/>
    <tableColumn id="3" xr3:uid="{00000000-0010-0000-0200-000003000000}" name="Toukokuun tavoitteet" dataDxfId="4" totalsRowDxfId="25"/>
    <tableColumn id="4" xr3:uid="{00000000-0010-0000-0200-000004000000}" name="Kuukausittainen ero" dataDxfId="3" totalsRowDxfId="24"/>
    <tableColumn id="5" xr3:uid="{00000000-0010-0000-0200-000005000000}" name="Kuluvan vuoden todelliset" dataDxfId="2" totalsRowDxfId="23"/>
    <tableColumn id="6" xr3:uid="{00000000-0010-0000-0200-000006000000}" name="Kuluvan vuoden tavoitteet" dataDxfId="1" totalsRowDxfId="22"/>
    <tableColumn id="7" xr3:uid="{00000000-0010-0000-0200-000007000000}" name="Kuluvan vuoden ero" dataDxfId="0" totalsRowDxfId="21">
      <calculatedColumnFormula>F33-G33</calculatedColumnFormula>
    </tableColumn>
    <tableColumn id="8" xr3:uid="{00000000-0010-0000-0200-000008000000}" name="Muistiinpanot" totalsRowFunction="count" dataDxfId="20" totalsRowDxfId="19"/>
  </tableColumns>
  <tableStyleInfo name="TableStyleLight11" showFirstColumn="1" showLastColumn="0" showRowStripes="1" showColumnStripes="0"/>
  <extLst>
    <ext xmlns:x14="http://schemas.microsoft.com/office/spreadsheetml/2009/9/main" uri="{504A1905-F514-4f6f-8877-14C23A59335A}">
      <x14:table altTextSummary="Kirjoita tähän taulukkoon toiminta-arvojen kohteet, kuukausittaiset toteutuneet ja tavoitteet, kuluvan vuoden toteutuneet ja tavoitteet sekä muistiinpanot. Kuukausittaiset ja kuluvan vuoden erot lasketaan automaattisesti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Competitive" displayName="Competitive" ref="B38:I42" headerRowDxfId="18" headerRowBorderDxfId="17" tableBorderDxfId="16">
  <autoFilter ref="B38:I4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300-000001000000}" name="Kilpailun yhteenveto" totalsRowLabel="Summa" dataDxfId="15" totalsRowDxfId="14"/>
    <tableColumn id="2" xr3:uid="{00000000-0010-0000-0300-000002000000}" name="Yrityksesi Profiili" totalsRowDxfId="13"/>
    <tableColumn id="3" xr3:uid="{00000000-0010-0000-0300-000003000000}" name="Kilpailija 1" totalsRowDxfId="12"/>
    <tableColumn id="4" xr3:uid="{00000000-0010-0000-0300-000004000000}" name="Kilpailija 2" totalsRowDxfId="11"/>
    <tableColumn id="5" xr3:uid="{00000000-0010-0000-0300-000005000000}" name="Kilpailija 3" totalsRowDxfId="10"/>
    <tableColumn id="6" xr3:uid="{00000000-0010-0000-0300-000006000000}" name="Kilpailija 4" totalsRowDxfId="9"/>
    <tableColumn id="7" xr3:uid="{00000000-0010-0000-0300-000007000000}" name="Muut" totalsRowDxfId="8"/>
    <tableColumn id="8" xr3:uid="{00000000-0010-0000-0300-000008000000}" name="Muistiinpanot" totalsRowFunction="count" dataDxfId="7" totalsRowDxfId="6"/>
  </tableColumns>
  <tableStyleInfo name="TableStyleLight9" showFirstColumn="1" showLastColumn="0" showRowStripes="1" showColumnStripes="0"/>
  <extLst>
    <ext xmlns:x14="http://schemas.microsoft.com/office/spreadsheetml/2009/9/main" uri="{504A1905-F514-4f6f-8877-14C23A59335A}">
      <x14:table altTextSummary="Kirjoita tähän taulukkoon kilpailukohteesi, yrityksesi Profiili, kilpailijoiden tiedot ja muistiinpanot. Solujen, joissa on kaava, arvot lasketaan automaattisesti"/>
    </ext>
  </extLst>
</table>
</file>

<file path=xl/theme/theme1.xml><?xml version="1.0" encoding="utf-8"?>
<a:theme xmlns:a="http://schemas.openxmlformats.org/drawingml/2006/main" name="Office Theme">
  <a:themeElements>
    <a:clrScheme name="Custom 28">
      <a:dk1>
        <a:sysClr val="windowText" lastClr="000000"/>
      </a:dk1>
      <a:lt1>
        <a:sysClr val="window" lastClr="FFFFFF"/>
      </a:lt1>
      <a:dk2>
        <a:srgbClr val="304157"/>
      </a:dk2>
      <a:lt2>
        <a:srgbClr val="E7E6E6"/>
      </a:lt2>
      <a:accent1>
        <a:srgbClr val="176795"/>
      </a:accent1>
      <a:accent2>
        <a:srgbClr val="F78F2F"/>
      </a:accent2>
      <a:accent3>
        <a:srgbClr val="DD0D48"/>
      </a:accent3>
      <a:accent4>
        <a:srgbClr val="FFC000"/>
      </a:accent4>
      <a:accent5>
        <a:srgbClr val="176795"/>
      </a:accent5>
      <a:accent6>
        <a:srgbClr val="4D81BF"/>
      </a:accent6>
      <a:hlink>
        <a:srgbClr val="F78F2F"/>
      </a:hlink>
      <a:folHlink>
        <a:srgbClr val="F78F2F"/>
      </a:folHlink>
    </a:clrScheme>
    <a:fontScheme name="Custom 19">
      <a:majorFont>
        <a:latin typeface="Bookman Old Style Bold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 tint="9.9978637043366805E-2"/>
    <pageSetUpPr autoPageBreaks="0" fitToPage="1"/>
  </sheetPr>
  <dimension ref="B1:I42"/>
  <sheetViews>
    <sheetView showGridLines="0" tabSelected="1" zoomScaleNormal="100" workbookViewId="0"/>
  </sheetViews>
  <sheetFormatPr defaultColWidth="9.140625" defaultRowHeight="30" customHeight="1"/>
  <cols>
    <col min="1" max="1" width="2.7109375" style="5" customWidth="1"/>
    <col min="2" max="2" width="44.7109375" style="5" customWidth="1"/>
    <col min="3" max="4" width="16.7109375" style="5" customWidth="1"/>
    <col min="5" max="5" width="19" style="5" customWidth="1"/>
    <col min="6" max="8" width="16.7109375" style="5" customWidth="1"/>
    <col min="9" max="9" width="53" style="5" bestFit="1" customWidth="1"/>
    <col min="10" max="10" width="2.7109375" style="5" customWidth="1"/>
    <col min="11" max="16384" width="9.140625" style="5"/>
  </cols>
  <sheetData>
    <row r="1" spans="2:9" s="4" customFormat="1" ht="11.25" customHeight="1">
      <c r="B1" s="8"/>
      <c r="C1" s="8"/>
      <c r="D1" s="8"/>
      <c r="E1" s="8"/>
      <c r="F1" s="8"/>
      <c r="G1" s="8"/>
      <c r="H1" s="8"/>
      <c r="I1" s="14"/>
    </row>
    <row r="2" spans="2:9" ht="45" customHeight="1">
      <c r="B2" s="16" t="s">
        <v>0</v>
      </c>
      <c r="C2" s="11"/>
      <c r="D2" s="11"/>
      <c r="E2" s="12"/>
      <c r="F2" s="11"/>
      <c r="G2" s="11"/>
      <c r="H2" s="13"/>
      <c r="I2" s="11">
        <f ca="1">YEAR(TODAY())</f>
        <v>2019</v>
      </c>
    </row>
    <row r="3" spans="2:9" ht="28.5" customHeight="1">
      <c r="B3" s="15" t="s">
        <v>1</v>
      </c>
      <c r="C3" s="9"/>
      <c r="D3" s="9"/>
      <c r="E3" s="9"/>
      <c r="F3" s="9"/>
      <c r="G3" s="9"/>
      <c r="H3" s="9"/>
      <c r="I3" s="10"/>
    </row>
    <row r="4" spans="2:9" s="33" customFormat="1" ht="38.25" customHeight="1">
      <c r="B4" s="34" t="s">
        <v>2</v>
      </c>
      <c r="C4" s="35"/>
      <c r="H4" s="36"/>
      <c r="I4" s="36"/>
    </row>
    <row r="5" spans="2:9" ht="33.75" customHeight="1">
      <c r="B5" s="29" t="s">
        <v>3</v>
      </c>
      <c r="C5" s="55" t="s">
        <v>37</v>
      </c>
      <c r="D5" s="55" t="s">
        <v>39</v>
      </c>
      <c r="E5" s="55" t="s">
        <v>41</v>
      </c>
      <c r="F5" s="55" t="s">
        <v>43</v>
      </c>
      <c r="G5" s="55" t="s">
        <v>45</v>
      </c>
      <c r="H5" s="55" t="s">
        <v>47</v>
      </c>
      <c r="I5" s="24" t="s">
        <v>49</v>
      </c>
    </row>
    <row r="6" spans="2:9" ht="30" customHeight="1">
      <c r="B6" s="25" t="s">
        <v>4</v>
      </c>
      <c r="C6" s="58">
        <v>1200000</v>
      </c>
      <c r="D6" s="58">
        <v>1100000</v>
      </c>
      <c r="E6" s="58">
        <f>C6-D6</f>
        <v>100000</v>
      </c>
      <c r="F6" s="58">
        <v>6200000</v>
      </c>
      <c r="G6" s="58">
        <v>6000000</v>
      </c>
      <c r="H6" s="58">
        <f>F6-G6</f>
        <v>200000</v>
      </c>
      <c r="I6" s="26" t="s">
        <v>50</v>
      </c>
    </row>
    <row r="7" spans="2:9" ht="30" customHeight="1">
      <c r="B7" s="25" t="s">
        <v>5</v>
      </c>
      <c r="C7" s="58">
        <v>150000</v>
      </c>
      <c r="D7" s="58">
        <v>160000</v>
      </c>
      <c r="E7" s="58">
        <f>C7-D7</f>
        <v>-10000</v>
      </c>
      <c r="F7" s="58">
        <v>640000</v>
      </c>
      <c r="G7" s="58">
        <v>750000</v>
      </c>
      <c r="H7" s="58">
        <f>F7-G7</f>
        <v>-110000</v>
      </c>
      <c r="I7" s="26"/>
    </row>
    <row r="8" spans="2:9" ht="30" customHeight="1">
      <c r="B8" s="25" t="s">
        <v>6</v>
      </c>
      <c r="C8" s="27">
        <f>IF(C6=0,0,C7/C6)</f>
        <v>0.125</v>
      </c>
      <c r="D8" s="27">
        <f>IF(D6=0,0,D7/D6)</f>
        <v>0.14545454545454545</v>
      </c>
      <c r="E8" s="27">
        <f>C8-D8</f>
        <v>-2.0454545454545447E-2</v>
      </c>
      <c r="F8" s="27">
        <f>IF(F6=0,0,F7/F6)</f>
        <v>0.1032258064516129</v>
      </c>
      <c r="G8" s="27">
        <f>IF(G6=0,0,G7/G6)</f>
        <v>0.125</v>
      </c>
      <c r="H8" s="27">
        <f>F8-G8</f>
        <v>-2.1774193548387097E-2</v>
      </c>
      <c r="I8" s="26"/>
    </row>
    <row r="9" spans="2:9" ht="30" customHeight="1">
      <c r="B9" s="25" t="s">
        <v>7</v>
      </c>
      <c r="C9" s="58">
        <v>200000</v>
      </c>
      <c r="D9" s="58">
        <v>150000</v>
      </c>
      <c r="E9" s="58">
        <f>C9-D9</f>
        <v>50000</v>
      </c>
      <c r="F9" s="58">
        <v>900000</v>
      </c>
      <c r="G9" s="58">
        <v>750000</v>
      </c>
      <c r="H9" s="58">
        <f>F9-G9</f>
        <v>150000</v>
      </c>
      <c r="I9" s="26"/>
    </row>
    <row r="10" spans="2:9" ht="30" customHeight="1">
      <c r="B10" s="40" t="s">
        <v>8</v>
      </c>
      <c r="C10" s="50"/>
      <c r="D10" s="50"/>
      <c r="E10" s="50"/>
      <c r="F10" s="50"/>
      <c r="G10" s="50"/>
      <c r="H10" s="50"/>
      <c r="I10" s="51"/>
    </row>
    <row r="11" spans="2:9" ht="30" customHeight="1">
      <c r="B11" s="25" t="s">
        <v>9</v>
      </c>
      <c r="C11" s="58">
        <v>400000</v>
      </c>
      <c r="D11" s="58">
        <v>400000</v>
      </c>
      <c r="E11" s="58">
        <f>C11-D11</f>
        <v>0</v>
      </c>
      <c r="F11" s="58">
        <v>2200000</v>
      </c>
      <c r="G11" s="58">
        <v>2000000</v>
      </c>
      <c r="H11" s="58">
        <f>F11-G11</f>
        <v>200000</v>
      </c>
      <c r="I11" s="26"/>
    </row>
    <row r="12" spans="2:9" ht="30" customHeight="1">
      <c r="B12" s="25" t="s">
        <v>10</v>
      </c>
      <c r="C12" s="58">
        <v>400000</v>
      </c>
      <c r="D12" s="58">
        <v>400000</v>
      </c>
      <c r="E12" s="58">
        <f>C12-D12</f>
        <v>0</v>
      </c>
      <c r="F12" s="58">
        <v>2400000</v>
      </c>
      <c r="G12" s="58">
        <v>2000000</v>
      </c>
      <c r="H12" s="58">
        <f>F12-G12</f>
        <v>400000</v>
      </c>
      <c r="I12" s="26"/>
    </row>
    <row r="13" spans="2:9" ht="30" customHeight="1">
      <c r="B13" s="25" t="s">
        <v>11</v>
      </c>
      <c r="C13" s="58">
        <v>400000</v>
      </c>
      <c r="D13" s="58">
        <v>300000</v>
      </c>
      <c r="E13" s="58">
        <f>C13-D13</f>
        <v>100000</v>
      </c>
      <c r="F13" s="58">
        <v>1600000</v>
      </c>
      <c r="G13" s="58">
        <v>2000000</v>
      </c>
      <c r="H13" s="58">
        <f>F13-G13</f>
        <v>-400000</v>
      </c>
      <c r="I13" s="26"/>
    </row>
    <row r="14" spans="2:9" ht="30" customHeight="1">
      <c r="B14" s="40" t="s">
        <v>12</v>
      </c>
      <c r="C14" s="50"/>
      <c r="D14" s="50"/>
      <c r="E14" s="50"/>
      <c r="F14" s="50"/>
      <c r="G14" s="50"/>
      <c r="H14" s="50"/>
      <c r="I14" s="51"/>
    </row>
    <row r="15" spans="2:9" ht="30" customHeight="1">
      <c r="B15" s="25" t="s">
        <v>13</v>
      </c>
      <c r="C15" s="58">
        <v>100000</v>
      </c>
      <c r="D15" s="58">
        <v>120000</v>
      </c>
      <c r="E15" s="58">
        <f>D15-C15</f>
        <v>20000</v>
      </c>
      <c r="F15" s="58">
        <v>500000</v>
      </c>
      <c r="G15" s="58">
        <v>600000</v>
      </c>
      <c r="H15" s="58">
        <f>G15-F15</f>
        <v>100000</v>
      </c>
      <c r="I15" s="26"/>
    </row>
    <row r="16" spans="2:9" ht="30" customHeight="1">
      <c r="B16" s="25" t="s">
        <v>14</v>
      </c>
      <c r="C16" s="58">
        <v>50000</v>
      </c>
      <c r="D16" s="58">
        <v>40000</v>
      </c>
      <c r="E16" s="58">
        <f>C16-D16</f>
        <v>10000</v>
      </c>
      <c r="F16" s="58">
        <v>140000</v>
      </c>
      <c r="G16" s="58">
        <v>150000</v>
      </c>
      <c r="H16" s="58">
        <f>F16-G16</f>
        <v>-10000</v>
      </c>
      <c r="I16" s="26"/>
    </row>
    <row r="17" spans="2:9" ht="30" customHeight="1">
      <c r="B17" s="25" t="s">
        <v>15</v>
      </c>
      <c r="C17" s="32">
        <f>IF(C6=0,0,C16/C6)</f>
        <v>4.1666666666666664E-2</v>
      </c>
      <c r="D17" s="28">
        <f>IF(D6=0,0,D16/D6)</f>
        <v>3.6363636363636362E-2</v>
      </c>
      <c r="E17" s="28">
        <f>C17-D17</f>
        <v>5.3030303030303025E-3</v>
      </c>
      <c r="F17" s="28">
        <f>IF(F6=0,0,F16/F6)</f>
        <v>2.2580645161290321E-2</v>
      </c>
      <c r="G17" s="28">
        <f>IF(G6=0,0,G16/G6)</f>
        <v>2.5000000000000001E-2</v>
      </c>
      <c r="H17" s="28">
        <f>F17-G17</f>
        <v>-2.4193548387096801E-3</v>
      </c>
      <c r="I17" s="26"/>
    </row>
    <row r="18" spans="2:9" ht="12.75">
      <c r="C18" s="52"/>
      <c r="D18" s="52"/>
      <c r="E18" s="52"/>
      <c r="F18" s="52"/>
      <c r="G18" s="52"/>
      <c r="H18" s="52"/>
      <c r="I18" s="6"/>
    </row>
    <row r="19" spans="2:9" ht="33.75" customHeight="1">
      <c r="B19" s="30" t="s">
        <v>16</v>
      </c>
      <c r="C19" s="55" t="s">
        <v>37</v>
      </c>
      <c r="D19" s="55" t="s">
        <v>39</v>
      </c>
      <c r="E19" s="55" t="s">
        <v>41</v>
      </c>
      <c r="F19" s="55" t="s">
        <v>43</v>
      </c>
      <c r="G19" s="55" t="s">
        <v>45</v>
      </c>
      <c r="H19" s="55" t="s">
        <v>47</v>
      </c>
      <c r="I19" s="24" t="s">
        <v>49</v>
      </c>
    </row>
    <row r="20" spans="2:9" ht="30" customHeight="1">
      <c r="B20" s="25" t="s">
        <v>17</v>
      </c>
      <c r="C20" s="58">
        <v>35000</v>
      </c>
      <c r="D20" s="58">
        <v>50000</v>
      </c>
      <c r="E20" s="58">
        <f t="shared" ref="E20:E25" si="0">C20-D20</f>
        <v>-15000</v>
      </c>
      <c r="F20" s="58">
        <v>35000</v>
      </c>
      <c r="G20" s="58">
        <v>50000</v>
      </c>
      <c r="H20" s="58">
        <f t="shared" ref="H20:H25" si="1">F20-G20</f>
        <v>-15000</v>
      </c>
      <c r="I20" s="26" t="s">
        <v>51</v>
      </c>
    </row>
    <row r="21" spans="2:9" ht="30" customHeight="1">
      <c r="B21" s="25" t="s">
        <v>18</v>
      </c>
      <c r="C21" s="58">
        <v>20000</v>
      </c>
      <c r="D21" s="58">
        <v>22000</v>
      </c>
      <c r="E21" s="58">
        <f t="shared" si="0"/>
        <v>-2000</v>
      </c>
      <c r="F21" s="58">
        <v>20000</v>
      </c>
      <c r="G21" s="58">
        <v>22000</v>
      </c>
      <c r="H21" s="58">
        <f t="shared" si="1"/>
        <v>-2000</v>
      </c>
      <c r="I21" s="26"/>
    </row>
    <row r="22" spans="2:9" ht="30" customHeight="1">
      <c r="B22" s="25" t="s">
        <v>19</v>
      </c>
      <c r="C22" s="58">
        <v>25000</v>
      </c>
      <c r="D22" s="58">
        <v>30000</v>
      </c>
      <c r="E22" s="58">
        <f t="shared" si="0"/>
        <v>-5000</v>
      </c>
      <c r="F22" s="58">
        <v>25000</v>
      </c>
      <c r="G22" s="58">
        <v>30000</v>
      </c>
      <c r="H22" s="58">
        <f t="shared" si="1"/>
        <v>-5000</v>
      </c>
      <c r="I22" s="26"/>
    </row>
    <row r="23" spans="2:9" ht="30" customHeight="1">
      <c r="B23" s="25" t="s">
        <v>20</v>
      </c>
      <c r="C23" s="58">
        <v>75000</v>
      </c>
      <c r="D23" s="58">
        <v>90000</v>
      </c>
      <c r="E23" s="58">
        <f t="shared" si="0"/>
        <v>-15000</v>
      </c>
      <c r="F23" s="58">
        <v>75000</v>
      </c>
      <c r="G23" s="58">
        <v>90000</v>
      </c>
      <c r="H23" s="58">
        <f t="shared" si="1"/>
        <v>-15000</v>
      </c>
      <c r="I23" s="26"/>
    </row>
    <row r="24" spans="2:9" ht="30" customHeight="1">
      <c r="B24" s="25" t="s">
        <v>21</v>
      </c>
      <c r="C24" s="58">
        <v>25000</v>
      </c>
      <c r="D24" s="58">
        <v>25000</v>
      </c>
      <c r="E24" s="58">
        <f t="shared" si="0"/>
        <v>0</v>
      </c>
      <c r="F24" s="58">
        <v>25000</v>
      </c>
      <c r="G24" s="58">
        <v>25000</v>
      </c>
      <c r="H24" s="58">
        <f t="shared" si="1"/>
        <v>0</v>
      </c>
      <c r="I24" s="26"/>
    </row>
    <row r="25" spans="2:9" ht="30" customHeight="1">
      <c r="B25" s="25" t="s">
        <v>22</v>
      </c>
      <c r="C25" s="58">
        <f>C23-C24</f>
        <v>50000</v>
      </c>
      <c r="D25" s="58">
        <f>D23-D24</f>
        <v>65000</v>
      </c>
      <c r="E25" s="58">
        <f t="shared" si="0"/>
        <v>-15000</v>
      </c>
      <c r="F25" s="58">
        <f>F23-F24</f>
        <v>50000</v>
      </c>
      <c r="G25" s="58">
        <f>G23-G24</f>
        <v>65000</v>
      </c>
      <c r="H25" s="58">
        <f t="shared" si="1"/>
        <v>-15000</v>
      </c>
      <c r="I25" s="26"/>
    </row>
    <row r="26" spans="2:9" ht="30" customHeight="1">
      <c r="B26" s="41" t="s">
        <v>23</v>
      </c>
      <c r="C26" s="48"/>
      <c r="D26" s="48"/>
      <c r="E26" s="48"/>
      <c r="F26" s="48"/>
      <c r="G26" s="48"/>
      <c r="H26" s="48"/>
      <c r="I26" s="49"/>
    </row>
    <row r="27" spans="2:9" ht="30" customHeight="1">
      <c r="B27" s="44" t="s">
        <v>24</v>
      </c>
      <c r="C27" s="59">
        <v>80000</v>
      </c>
      <c r="D27" s="59">
        <v>78000</v>
      </c>
      <c r="E27" s="59">
        <f>C27-D27</f>
        <v>2000</v>
      </c>
      <c r="F27" s="59">
        <v>80000</v>
      </c>
      <c r="G27" s="59">
        <v>78000</v>
      </c>
      <c r="H27" s="59">
        <f>F27-G27</f>
        <v>2000</v>
      </c>
      <c r="I27" s="45" t="s">
        <v>52</v>
      </c>
    </row>
    <row r="28" spans="2:9" ht="30" customHeight="1">
      <c r="B28" s="44" t="s">
        <v>25</v>
      </c>
      <c r="C28" s="58">
        <v>60000</v>
      </c>
      <c r="D28" s="58">
        <v>60000</v>
      </c>
      <c r="E28" s="58">
        <f>D28-C28</f>
        <v>0</v>
      </c>
      <c r="F28" s="58">
        <v>60000</v>
      </c>
      <c r="G28" s="58">
        <v>60000</v>
      </c>
      <c r="H28" s="58">
        <f>F28-G28</f>
        <v>0</v>
      </c>
      <c r="I28" s="26"/>
    </row>
    <row r="29" spans="2:9" ht="30" customHeight="1">
      <c r="B29" s="43" t="s">
        <v>26</v>
      </c>
      <c r="C29" s="58">
        <v>30000</v>
      </c>
      <c r="D29" s="58">
        <v>31000</v>
      </c>
      <c r="E29" s="58">
        <f>D29-C29</f>
        <v>1000</v>
      </c>
      <c r="F29" s="58">
        <v>30000</v>
      </c>
      <c r="G29" s="58">
        <v>31000</v>
      </c>
      <c r="H29" s="58">
        <f>G29-F29</f>
        <v>1000</v>
      </c>
      <c r="I29" s="26"/>
    </row>
    <row r="30" spans="2:9" ht="30" customHeight="1">
      <c r="B30" s="25" t="s">
        <v>27</v>
      </c>
      <c r="C30" s="58">
        <v>300000</v>
      </c>
      <c r="D30" s="58">
        <v>297500</v>
      </c>
      <c r="E30" s="58">
        <f>C30-D30</f>
        <v>2500</v>
      </c>
      <c r="F30" s="58">
        <v>300000</v>
      </c>
      <c r="G30" s="58">
        <v>297500</v>
      </c>
      <c r="H30" s="58">
        <f>F30-G30</f>
        <v>2500</v>
      </c>
      <c r="I30" s="26"/>
    </row>
    <row r="31" spans="2:9" ht="12.75">
      <c r="C31" s="46"/>
      <c r="D31" s="46"/>
      <c r="E31" s="47"/>
      <c r="F31" s="46"/>
      <c r="G31" s="46"/>
      <c r="H31" s="47"/>
      <c r="I31" s="6"/>
    </row>
    <row r="32" spans="2:9" ht="33.75" customHeight="1" thickBot="1">
      <c r="B32" s="21" t="s">
        <v>28</v>
      </c>
      <c r="C32" s="56" t="s">
        <v>37</v>
      </c>
      <c r="D32" s="56" t="s">
        <v>39</v>
      </c>
      <c r="E32" s="56" t="s">
        <v>41</v>
      </c>
      <c r="F32" s="56" t="s">
        <v>43</v>
      </c>
      <c r="G32" s="56" t="s">
        <v>45</v>
      </c>
      <c r="H32" s="56" t="s">
        <v>47</v>
      </c>
      <c r="I32" s="57" t="s">
        <v>49</v>
      </c>
    </row>
    <row r="33" spans="2:9" ht="30" customHeight="1">
      <c r="B33" s="31" t="s">
        <v>60</v>
      </c>
      <c r="C33" s="64">
        <v>2.2999999999999998</v>
      </c>
      <c r="D33" s="64">
        <v>1</v>
      </c>
      <c r="E33" s="64">
        <f>D33-C33</f>
        <v>-1.2999999999999998</v>
      </c>
      <c r="F33" s="64">
        <v>1.46</v>
      </c>
      <c r="G33" s="64">
        <v>1</v>
      </c>
      <c r="H33" s="64">
        <f>F33-G33</f>
        <v>0.45999999999999996</v>
      </c>
      <c r="I33" s="17" t="s">
        <v>53</v>
      </c>
    </row>
    <row r="34" spans="2:9" ht="30" customHeight="1">
      <c r="B34" s="22" t="s">
        <v>29</v>
      </c>
      <c r="C34" s="62">
        <v>200000</v>
      </c>
      <c r="D34" s="62">
        <v>220000</v>
      </c>
      <c r="E34" s="62">
        <f>C34-D34</f>
        <v>-20000</v>
      </c>
      <c r="F34" s="62">
        <v>1100000</v>
      </c>
      <c r="G34" s="62">
        <v>1150000</v>
      </c>
      <c r="H34" s="62">
        <f>F34-G34</f>
        <v>-50000</v>
      </c>
      <c r="I34" s="18"/>
    </row>
    <row r="35" spans="2:9" ht="30" customHeight="1">
      <c r="B35" s="22" t="s">
        <v>30</v>
      </c>
      <c r="C35" s="62">
        <v>35</v>
      </c>
      <c r="D35" s="62">
        <v>25</v>
      </c>
      <c r="E35" s="62">
        <f>D35-C35</f>
        <v>-10</v>
      </c>
      <c r="F35" s="62">
        <v>33</v>
      </c>
      <c r="G35" s="62">
        <v>25</v>
      </c>
      <c r="H35" s="62">
        <f>G35-F35</f>
        <v>-8</v>
      </c>
      <c r="I35" s="18"/>
    </row>
    <row r="36" spans="2:9" ht="30" customHeight="1">
      <c r="B36" s="23" t="s">
        <v>31</v>
      </c>
      <c r="C36" s="63">
        <v>19</v>
      </c>
      <c r="D36" s="63">
        <v>15</v>
      </c>
      <c r="E36" s="63">
        <f>C36-D36</f>
        <v>4</v>
      </c>
      <c r="F36" s="63">
        <v>83</v>
      </c>
      <c r="G36" s="63">
        <v>75</v>
      </c>
      <c r="H36" s="63">
        <f>F36-G36</f>
        <v>8</v>
      </c>
      <c r="I36" s="20"/>
    </row>
    <row r="37" spans="2:9" s="7" customFormat="1" ht="12.75">
      <c r="B37" s="25"/>
      <c r="I37" s="3"/>
    </row>
    <row r="38" spans="2:9" ht="33.75" customHeight="1" thickBot="1">
      <c r="B38" s="21" t="s">
        <v>32</v>
      </c>
      <c r="C38" s="42" t="s">
        <v>38</v>
      </c>
      <c r="D38" s="19" t="s">
        <v>40</v>
      </c>
      <c r="E38" s="19" t="s">
        <v>42</v>
      </c>
      <c r="F38" s="19" t="s">
        <v>44</v>
      </c>
      <c r="G38" s="19" t="s">
        <v>46</v>
      </c>
      <c r="H38" s="19" t="s">
        <v>48</v>
      </c>
      <c r="I38" s="57" t="s">
        <v>49</v>
      </c>
    </row>
    <row r="39" spans="2:9" ht="30" customHeight="1">
      <c r="B39" s="22" t="s">
        <v>33</v>
      </c>
      <c r="C39" s="2">
        <v>0.2</v>
      </c>
      <c r="D39" s="2">
        <v>0.25</v>
      </c>
      <c r="E39" s="2">
        <v>0.15</v>
      </c>
      <c r="F39" s="2">
        <v>0.05</v>
      </c>
      <c r="G39" s="2">
        <v>0.15</v>
      </c>
      <c r="H39" s="2">
        <v>0.2</v>
      </c>
      <c r="I39" s="17" t="s">
        <v>54</v>
      </c>
    </row>
    <row r="40" spans="2:9" ht="30" customHeight="1">
      <c r="B40" s="22" t="s">
        <v>34</v>
      </c>
      <c r="C40" s="54">
        <f>F6</f>
        <v>6200000</v>
      </c>
      <c r="D40" s="54">
        <v>7000000</v>
      </c>
      <c r="E40" s="54">
        <v>4000000</v>
      </c>
      <c r="F40" s="54">
        <v>1500000</v>
      </c>
      <c r="G40" s="54">
        <v>4000000</v>
      </c>
      <c r="H40" s="54">
        <v>6000000</v>
      </c>
      <c r="I40" s="18"/>
    </row>
    <row r="41" spans="2:9" ht="30" customHeight="1">
      <c r="B41" s="22" t="s">
        <v>35</v>
      </c>
      <c r="C41" s="54">
        <v>900000</v>
      </c>
      <c r="D41" s="54">
        <v>500000</v>
      </c>
      <c r="E41" s="54">
        <v>0</v>
      </c>
      <c r="F41" s="54">
        <v>100000</v>
      </c>
      <c r="G41" s="54">
        <v>500000</v>
      </c>
      <c r="H41" s="54">
        <v>0</v>
      </c>
      <c r="I41" s="18"/>
    </row>
    <row r="42" spans="2:9" ht="30" customHeight="1">
      <c r="B42" s="23" t="s">
        <v>36</v>
      </c>
      <c r="C42" s="60">
        <v>15</v>
      </c>
      <c r="D42" s="60">
        <v>20</v>
      </c>
      <c r="E42" s="60">
        <v>15</v>
      </c>
      <c r="F42" s="60">
        <v>10</v>
      </c>
      <c r="G42" s="60">
        <v>15</v>
      </c>
      <c r="H42" s="61" t="s">
        <v>59</v>
      </c>
      <c r="I42" s="53"/>
    </row>
  </sheetData>
  <conditionalFormatting sqref="C6:H17 C20:H30 C33:H36 C39:H42">
    <cfRule type="expression" dxfId="36" priority="9">
      <formula>_xlfn.ISFORMULA(C6)</formula>
    </cfRule>
  </conditionalFormatting>
  <dataValidations count="26">
    <dataValidation allowBlank="1" showInputMessage="1" showErrorMessage="1" prompt="Luo budjetin yhteenvetoraportti. Kirjoita tiedot soluista B5, B19, B32 ja B38 alkaviin taulukkoihin. Muiden laskentataulukoiden solut päivitetään automaattisesti. Siirtymislinkit ovat soluissa H4 ja I4" sqref="A1" xr:uid="{00000000-0002-0000-0000-000000000000}"/>
    <dataValidation allowBlank="1" showInputMessage="1" showErrorMessage="1" prompt="Tämän laskentataulukon otsikko on tässä solussa. Kirjoita vuosi soluun I2 ja yrityksen nimi sen alla olevaan soluun. Valitse solu I4, jos haluat siirtyä Voitto ja tappio -kaavion laskentataulukkoon" sqref="B2" xr:uid="{00000000-0002-0000-0000-000001000000}"/>
    <dataValidation allowBlank="1" showInputMessage="1" showErrorMessage="1" prompt="Kirjoita yrityksen nimi tähän soluun ja tiedot solusta B5 alkavaan Voitto ja tappio -taulukkoon. Vinkki on alla olevassa solussa" sqref="B3" xr:uid="{00000000-0002-0000-0000-000002000000}"/>
    <dataValidation allowBlank="1" showInputMessage="1" showErrorMessage="1" prompt="Siirtymislinkki Voitto ja tappio -kaavion laskentataulukkoon" sqref="I4" xr:uid="{00000000-0002-0000-0000-000003000000}"/>
    <dataValidation allowBlank="1" showInputMessage="1" showErrorMessage="1" prompt="Kirjaa kuukauden toteutuneet tähän sarakkeeseen tämän otsikon alle." sqref="C32" xr:uid="{00000000-0002-0000-0000-000004000000}"/>
    <dataValidation allowBlank="1" showInputMessage="1" showErrorMessage="1" prompt="Voiton ja tappion yhteenvedon mallikohteet ovat tässä sarakkeessa tämän otsikon alla" sqref="B5" xr:uid="{00000000-0002-0000-0000-000005000000}"/>
    <dataValidation allowBlank="1" showInputMessage="1" showErrorMessage="1" prompt="Kirjaa kuukauden tavoitteet tähän sarakkeeseen tämän otsikon alle." sqref="D32" xr:uid="{00000000-0002-0000-0000-000006000000}"/>
    <dataValidation allowBlank="1" showInputMessage="1" showErrorMessage="1" prompt="Kuukausittainen ero lasketaan automaattisesti tähän sarakkeeseen tämän otsikon alle" sqref="E32 E5 E19" xr:uid="{00000000-0002-0000-0000-000007000000}"/>
    <dataValidation allowBlank="1" showInputMessage="1" showErrorMessage="1" prompt="Kirjaa kuluvan vuoden toteutuneet tähän sarakkeeseen tämän otsikon alle." sqref="F32" xr:uid="{00000000-0002-0000-0000-000008000000}"/>
    <dataValidation allowBlank="1" showInputMessage="1" showErrorMessage="1" prompt="Kirjaa kuluvan vuoden tavoitteet tähän sarakkeeseen tämän otsikon alle." sqref="G32" xr:uid="{00000000-0002-0000-0000-000009000000}"/>
    <dataValidation allowBlank="1" showInputMessage="1" showErrorMessage="1" prompt="Kuluvan vuoden ero lasketaan automaattisesti tähän sarakkeeseen tämän otsikon alle" sqref="H32 H5 H19" xr:uid="{00000000-0002-0000-0000-00000A000000}"/>
    <dataValidation allowBlank="1" showInputMessage="1" showErrorMessage="1" prompt="Kirjoita muistiinpanot tähän sarakkeeseen tämän otsikon alle" sqref="I5 I38 I32 I19" xr:uid="{00000000-0002-0000-0000-00000B000000}"/>
    <dataValidation allowBlank="1" showInputMessage="1" showErrorMessage="1" prompt="Taseyhteenvedon mallikohteet ovat tässä sarakkeessa tämän otsikon alla" sqref="B19" xr:uid="{00000000-0002-0000-0000-00000C000000}"/>
    <dataValidation allowBlank="1" showInputMessage="1" showErrorMessage="1" prompt="Toiminta-arvojen yhteenvedon mallikohteet ovat tässä sarakkeessa tämän otsikon alla" sqref="B32" xr:uid="{00000000-0002-0000-0000-00000D000000}"/>
    <dataValidation allowBlank="1" showInputMessage="1" showErrorMessage="1" prompt="Kilpailun yhteenvedon mallikohteet ovat tässä sarakkeessa tämän otsikon alla" sqref="B38" xr:uid="{00000000-0002-0000-0000-00000E000000}"/>
    <dataValidation allowBlank="1" showInputMessage="1" showErrorMessage="1" prompt="Kirjoita kilpailijan 1 tiedot tähän sarakkeeseen tämän otsikon alle" sqref="D38" xr:uid="{00000000-0002-0000-0000-00000F000000}"/>
    <dataValidation allowBlank="1" showInputMessage="1" showErrorMessage="1" prompt="Kirjoita kilpailijan 2 tiedot tähän sarakkeeseen tämän otsikon alle" sqref="E38" xr:uid="{00000000-0002-0000-0000-000010000000}"/>
    <dataValidation allowBlank="1" showInputMessage="1" showErrorMessage="1" prompt="Kirjoita kilpailijan 3 tiedot tähän sarakkeeseen tämän otsikon alle" sqref="F38" xr:uid="{00000000-0002-0000-0000-000011000000}"/>
    <dataValidation allowBlank="1" showInputMessage="1" showErrorMessage="1" prompt="Kirjoita kilpailijan 4 tiedot tähän sarakkeeseen tämän otsikon alle" sqref="G38" xr:uid="{00000000-0002-0000-0000-000012000000}"/>
    <dataValidation allowBlank="1" showInputMessage="1" showErrorMessage="1" prompt="Kirjoita muut tiedot tähän sarakkeeseen tämän otsikon alle" sqref="H38" xr:uid="{00000000-0002-0000-0000-000013000000}"/>
    <dataValidation allowBlank="1" showInputMessage="1" showErrorMessage="1" prompt="Kirjaa kuukauden toteutuneet tähän sarakkeeseen tämän otsikon alle. Solujen, joissa on kaava, arvot lasketaan automaattisesti" sqref="C5 C19" xr:uid="{00000000-0002-0000-0000-000014000000}"/>
    <dataValidation allowBlank="1" showInputMessage="1" showErrorMessage="1" prompt="Kirjaa kuukauden tavoitteet tähän sarakkeeseen tämän otsikon alle. Solujen, joissa on kaava, arvot lasketaan automaattisesti" sqref="D5 D19" xr:uid="{00000000-0002-0000-0000-000015000000}"/>
    <dataValidation allowBlank="1" showInputMessage="1" showErrorMessage="1" prompt="Kirjaa kuluvan vuoden toteutuneet tähän sarakkeeseen tämän otsikon alle. Solujen, joissa on kaava, arvot lasketaan automaattisesti" sqref="F5 F19" xr:uid="{00000000-0002-0000-0000-000016000000}"/>
    <dataValidation allowBlank="1" showInputMessage="1" showErrorMessage="1" prompt="Kirjaa kuluvan vuoden tavoitteet tähän sarakkeeseen tämän otsikon alle. Solujen, joissa on kaava, arvot lasketaan automaattisesti" sqref="G5 G19" xr:uid="{00000000-0002-0000-0000-000017000000}"/>
    <dataValidation allowBlank="1" showInputMessage="1" showErrorMessage="1" prompt="Kirjoita vuosi tähän soluun" sqref="I2" xr:uid="{00000000-0002-0000-0000-000018000000}"/>
    <dataValidation allowBlank="1" showInputMessage="1" showErrorMessage="1" prompt="Kirjaa yrityksesi Profiili vastaaviin kohteisiin vasemmalle tähän sarakkeeseen tämän otsikon alla. Solujen, joissa on kaava, arvot lasketaan automaattisesti" sqref="C38" xr:uid="{1A460AE2-8148-45F0-B368-069E90BBFFF2}"/>
  </dataValidations>
  <printOptions horizontalCentered="1"/>
  <pageMargins left="0.75" right="0.75" top="0.56000000000000005" bottom="0.51" header="0.53" footer="0.51"/>
  <pageSetup paperSize="9" fitToHeight="0" orientation="landscape" r:id="rId1"/>
  <headerFooter differentFirst="1">
    <oddFooter>Page &amp;P of &amp;N</oddFooter>
  </headerFooter>
  <ignoredErrors>
    <ignoredError sqref="E8 E17 E25 H29 E34:E35" formula="1"/>
    <ignoredError sqref="H35" calculatedColumn="1"/>
  </ignoredErrors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A1:I37"/>
  <sheetViews>
    <sheetView showGridLines="0" workbookViewId="0"/>
  </sheetViews>
  <sheetFormatPr defaultColWidth="9.140625" defaultRowHeight="12.75"/>
  <cols>
    <col min="1" max="1" width="2.7109375" style="5" customWidth="1"/>
    <col min="2" max="8" width="16.7109375" style="1" customWidth="1"/>
    <col min="9" max="9" width="26.7109375" style="1" customWidth="1"/>
    <col min="10" max="10" width="2.7109375" style="1" customWidth="1"/>
    <col min="11" max="16384" width="9.140625" style="1"/>
  </cols>
  <sheetData>
    <row r="1" spans="2:9" s="4" customFormat="1" ht="11.25" customHeight="1">
      <c r="B1" s="8"/>
      <c r="C1" s="8"/>
      <c r="D1" s="8"/>
      <c r="E1" s="8"/>
      <c r="F1" s="8"/>
      <c r="G1" s="8"/>
      <c r="H1" s="8"/>
      <c r="I1" s="14"/>
    </row>
    <row r="2" spans="2:9" s="5" customFormat="1" ht="45" customHeight="1">
      <c r="B2" s="16" t="s">
        <v>55</v>
      </c>
      <c r="C2" s="11"/>
      <c r="D2" s="11"/>
      <c r="E2" s="12"/>
      <c r="F2" s="11"/>
      <c r="G2" s="11"/>
      <c r="H2" s="13"/>
      <c r="I2" s="11">
        <f ca="1">'BUDJETIN YHTEENVETO'!I2</f>
        <v>2019</v>
      </c>
    </row>
    <row r="3" spans="2:9" s="5" customFormat="1" ht="28.5" customHeight="1">
      <c r="B3" s="15" t="str">
        <f>'BUDJETIN YHTEENVETO'!B3</f>
        <v>Yrityksen nimi</v>
      </c>
      <c r="C3" s="9"/>
      <c r="D3" s="9"/>
      <c r="E3" s="9"/>
      <c r="F3" s="9"/>
      <c r="G3" s="9"/>
      <c r="H3" s="9"/>
      <c r="I3" s="10"/>
    </row>
    <row r="4" spans="2:9" ht="41.25" customHeight="1">
      <c r="H4" s="37"/>
      <c r="I4" s="37"/>
    </row>
    <row r="5" spans="2:9" ht="373.5" customHeight="1">
      <c r="B5" s="65" t="s">
        <v>56</v>
      </c>
      <c r="C5" s="65"/>
      <c r="D5" s="65"/>
      <c r="E5" s="65"/>
      <c r="F5" s="65"/>
      <c r="G5" s="65"/>
      <c r="H5" s="65"/>
      <c r="I5" s="65"/>
    </row>
    <row r="6" spans="2:9">
      <c r="B6" s="39"/>
      <c r="C6" s="39"/>
      <c r="D6" s="39"/>
      <c r="E6" s="39"/>
      <c r="F6" s="39"/>
      <c r="G6" s="39"/>
      <c r="H6" s="39"/>
      <c r="I6" s="39"/>
    </row>
    <row r="7" spans="2:9">
      <c r="B7" s="39"/>
      <c r="C7" s="39"/>
      <c r="D7" s="39"/>
      <c r="E7" s="39"/>
      <c r="F7" s="39"/>
      <c r="G7" s="39"/>
      <c r="H7" s="39"/>
      <c r="I7" s="39"/>
    </row>
    <row r="8" spans="2:9">
      <c r="B8" s="39"/>
      <c r="C8" s="39"/>
      <c r="D8" s="39"/>
      <c r="E8" s="39"/>
      <c r="F8" s="39"/>
      <c r="G8" s="39"/>
      <c r="H8" s="39"/>
      <c r="I8" s="39"/>
    </row>
    <row r="9" spans="2:9">
      <c r="B9" s="39"/>
      <c r="C9" s="39"/>
      <c r="D9" s="39"/>
      <c r="E9" s="39"/>
      <c r="F9" s="39"/>
      <c r="G9" s="39"/>
      <c r="H9" s="39"/>
      <c r="I9" s="39"/>
    </row>
    <row r="10" spans="2:9">
      <c r="B10" s="39"/>
      <c r="C10" s="39"/>
      <c r="D10" s="39"/>
      <c r="E10" s="39"/>
      <c r="F10" s="39"/>
      <c r="G10" s="39"/>
      <c r="H10" s="39"/>
      <c r="I10" s="39"/>
    </row>
    <row r="11" spans="2:9">
      <c r="B11" s="39"/>
      <c r="C11" s="39"/>
      <c r="D11" s="39"/>
      <c r="E11" s="39"/>
      <c r="F11" s="39"/>
      <c r="G11" s="39"/>
      <c r="H11" s="39"/>
      <c r="I11" s="39"/>
    </row>
    <row r="12" spans="2:9">
      <c r="B12" s="39"/>
      <c r="C12" s="39"/>
      <c r="D12" s="39"/>
      <c r="E12" s="39"/>
      <c r="F12" s="39"/>
      <c r="G12" s="39"/>
      <c r="H12" s="39"/>
      <c r="I12" s="39"/>
    </row>
    <row r="13" spans="2:9">
      <c r="B13" s="39"/>
      <c r="C13" s="39"/>
      <c r="D13" s="39"/>
      <c r="E13" s="39"/>
      <c r="F13" s="39"/>
      <c r="G13" s="39"/>
      <c r="H13" s="39"/>
      <c r="I13" s="39"/>
    </row>
    <row r="14" spans="2:9">
      <c r="B14" s="39"/>
      <c r="C14" s="39"/>
      <c r="D14" s="39"/>
      <c r="E14" s="39"/>
      <c r="F14" s="39"/>
      <c r="G14" s="39"/>
      <c r="H14" s="39"/>
      <c r="I14" s="39"/>
    </row>
    <row r="15" spans="2:9">
      <c r="B15" s="39"/>
      <c r="C15" s="39"/>
      <c r="D15" s="39"/>
      <c r="E15" s="39"/>
      <c r="F15" s="39"/>
      <c r="G15" s="39"/>
      <c r="H15" s="39"/>
      <c r="I15" s="39"/>
    </row>
    <row r="16" spans="2:9">
      <c r="B16" s="39"/>
      <c r="C16" s="39"/>
      <c r="D16" s="39"/>
      <c r="E16" s="39"/>
      <c r="F16" s="39"/>
      <c r="G16" s="39"/>
      <c r="H16" s="39"/>
      <c r="I16" s="39"/>
    </row>
    <row r="17" spans="2:9">
      <c r="B17" s="39"/>
      <c r="C17" s="39"/>
      <c r="D17" s="39"/>
      <c r="E17" s="39"/>
      <c r="F17" s="39"/>
      <c r="G17" s="39"/>
      <c r="H17" s="39"/>
      <c r="I17" s="39"/>
    </row>
    <row r="18" spans="2:9">
      <c r="B18" s="39"/>
      <c r="C18" s="39"/>
      <c r="D18" s="39"/>
      <c r="E18" s="39"/>
      <c r="F18" s="39"/>
      <c r="G18" s="39"/>
      <c r="H18" s="39"/>
      <c r="I18" s="39"/>
    </row>
    <row r="19" spans="2:9">
      <c r="B19" s="39"/>
      <c r="C19" s="39"/>
      <c r="D19" s="39"/>
      <c r="E19" s="39"/>
      <c r="F19" s="39"/>
      <c r="G19" s="39"/>
      <c r="H19" s="39"/>
      <c r="I19" s="39"/>
    </row>
    <row r="20" spans="2:9">
      <c r="B20" s="39"/>
      <c r="C20" s="39"/>
      <c r="D20" s="39"/>
      <c r="E20" s="39"/>
      <c r="F20" s="39"/>
      <c r="G20" s="39"/>
      <c r="H20" s="39"/>
      <c r="I20" s="39"/>
    </row>
    <row r="21" spans="2:9">
      <c r="B21" s="39"/>
      <c r="C21" s="39"/>
      <c r="D21" s="39"/>
      <c r="E21" s="39"/>
      <c r="F21" s="39"/>
      <c r="G21" s="39"/>
      <c r="H21" s="39"/>
      <c r="I21" s="39"/>
    </row>
    <row r="22" spans="2:9">
      <c r="B22" s="39"/>
      <c r="C22" s="39"/>
      <c r="D22" s="39"/>
      <c r="E22" s="39"/>
      <c r="F22" s="39"/>
      <c r="G22" s="39"/>
      <c r="H22" s="39"/>
      <c r="I22" s="39"/>
    </row>
    <row r="23" spans="2:9">
      <c r="B23" s="39"/>
      <c r="C23" s="39"/>
      <c r="D23" s="39"/>
      <c r="E23" s="39"/>
      <c r="F23" s="39"/>
      <c r="G23" s="39"/>
      <c r="H23" s="39"/>
      <c r="I23" s="39"/>
    </row>
    <row r="24" spans="2:9">
      <c r="B24" s="39"/>
      <c r="C24" s="39"/>
      <c r="D24" s="39"/>
      <c r="E24" s="39"/>
      <c r="F24" s="39"/>
      <c r="G24" s="39"/>
      <c r="H24" s="39"/>
      <c r="I24" s="39"/>
    </row>
    <row r="25" spans="2:9">
      <c r="B25" s="39"/>
      <c r="C25" s="39"/>
      <c r="D25" s="39"/>
      <c r="E25" s="39"/>
      <c r="F25" s="39"/>
      <c r="G25" s="39"/>
      <c r="H25" s="39"/>
      <c r="I25" s="39"/>
    </row>
    <row r="26" spans="2:9">
      <c r="B26" s="39"/>
      <c r="C26" s="39"/>
      <c r="D26" s="39"/>
      <c r="E26" s="39"/>
      <c r="F26" s="39"/>
      <c r="G26" s="39"/>
      <c r="H26" s="39"/>
      <c r="I26" s="39"/>
    </row>
    <row r="27" spans="2:9">
      <c r="B27" s="39"/>
      <c r="C27" s="39"/>
      <c r="D27" s="39"/>
      <c r="E27" s="39"/>
      <c r="F27" s="39"/>
      <c r="G27" s="39"/>
      <c r="H27" s="39"/>
      <c r="I27" s="39"/>
    </row>
    <row r="28" spans="2:9">
      <c r="B28" s="39"/>
      <c r="C28" s="39"/>
      <c r="D28" s="39"/>
      <c r="E28" s="39"/>
      <c r="F28" s="39"/>
      <c r="G28" s="39"/>
      <c r="H28" s="39"/>
      <c r="I28" s="39"/>
    </row>
    <row r="29" spans="2:9">
      <c r="B29" s="39"/>
      <c r="C29" s="39"/>
      <c r="D29" s="39"/>
      <c r="E29" s="39"/>
      <c r="F29" s="39"/>
      <c r="G29" s="39"/>
      <c r="H29" s="39"/>
      <c r="I29" s="39"/>
    </row>
    <row r="30" spans="2:9">
      <c r="B30" s="39"/>
      <c r="C30" s="39"/>
      <c r="D30" s="39"/>
      <c r="E30" s="39"/>
      <c r="F30" s="39"/>
      <c r="G30" s="39"/>
      <c r="H30" s="39"/>
      <c r="I30" s="39"/>
    </row>
    <row r="31" spans="2:9">
      <c r="B31" s="39"/>
      <c r="C31" s="39"/>
      <c r="D31" s="39"/>
      <c r="E31" s="39"/>
      <c r="F31" s="39"/>
      <c r="G31" s="39"/>
      <c r="H31" s="39"/>
      <c r="I31" s="39"/>
    </row>
    <row r="32" spans="2:9">
      <c r="B32" s="39"/>
      <c r="C32" s="39"/>
      <c r="D32" s="39"/>
      <c r="E32" s="39"/>
      <c r="F32" s="39"/>
      <c r="G32" s="39"/>
      <c r="H32" s="39"/>
      <c r="I32" s="39"/>
    </row>
    <row r="33" spans="1:9">
      <c r="B33" s="39"/>
      <c r="C33" s="39"/>
      <c r="D33" s="39"/>
      <c r="E33" s="39"/>
      <c r="F33" s="39"/>
      <c r="G33" s="39"/>
      <c r="H33" s="39"/>
      <c r="I33" s="39"/>
    </row>
    <row r="37" spans="1:9">
      <c r="A37" s="7"/>
    </row>
  </sheetData>
  <mergeCells count="1">
    <mergeCell ref="B5:I5"/>
  </mergeCells>
  <dataValidations count="6">
    <dataValidation allowBlank="1" showInputMessage="1" showErrorMessage="1" prompt="Voiton ja tappion yhteenvetokaavio päivitetään automaattisesti tämän laskentataulukon soluun B5. Siirtymislinkit ovat soluissa H4 ja I4" sqref="A1" xr:uid="{00000000-0002-0000-0100-000000000000}"/>
    <dataValidation allowBlank="1" showInputMessage="1" showErrorMessage="1" prompt="Tämän laskentataulukon otsikko on tässä solussa. Yrityksen nimi päivitetään automaattisesti alla olevaan soluun ja soluun I2" sqref="B2" xr:uid="{00000000-0002-0000-0100-000001000000}"/>
    <dataValidation allowBlank="1" showInputMessage="1" showErrorMessage="1" prompt="Siirtymislinkki Budjetin yhteenveto -laskentataulukkoon" sqref="H4" xr:uid="{00000000-0002-0000-0100-000002000000}"/>
    <dataValidation allowBlank="1" showInputMessage="1" showErrorMessage="1" prompt="Siirtymislinkki Saldokaavio-laskentataulukkoon" sqref="I4" xr:uid="{00000000-0002-0000-0100-000003000000}"/>
    <dataValidation allowBlank="1" showInputMessage="1" showErrorMessage="1" prompt="Vuosi päivitetään automaattisesti tähän soluun " sqref="I2" xr:uid="{00000000-0002-0000-0100-000004000000}"/>
    <dataValidation allowBlank="1" showInputMessage="1" showErrorMessage="1" prompt="Yrityksen nimi päivitetään automaattisesti tähän soluun" sqref="B3" xr:uid="{E04403EA-7EDA-471B-8DD1-93EDB2735B0C}"/>
  </dataValidations>
  <printOptions horizontalCentered="1"/>
  <pageMargins left="0.75" right="0.75" top="0.56000000000000005" bottom="0.51" header="0.53" footer="0.51"/>
  <pageSetup paperSize="9" fitToHeight="0" orientation="landscape" r:id="rId1"/>
  <headerFooter differentFirst="1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/>
    <pageSetUpPr autoPageBreaks="0" fitToPage="1"/>
  </sheetPr>
  <dimension ref="A1:I38"/>
  <sheetViews>
    <sheetView showGridLines="0" workbookViewId="0"/>
  </sheetViews>
  <sheetFormatPr defaultColWidth="9.140625" defaultRowHeight="12.75"/>
  <cols>
    <col min="1" max="1" width="2.7109375" style="5" customWidth="1"/>
    <col min="2" max="8" width="16.7109375" style="1" customWidth="1"/>
    <col min="9" max="9" width="28.7109375" style="1" customWidth="1"/>
    <col min="10" max="10" width="2.7109375" style="1" customWidth="1"/>
    <col min="11" max="16384" width="9.140625" style="1"/>
  </cols>
  <sheetData>
    <row r="1" spans="2:9" s="4" customFormat="1" ht="11.25" customHeight="1">
      <c r="B1" s="8"/>
      <c r="C1" s="8"/>
      <c r="D1" s="8"/>
      <c r="E1" s="8"/>
      <c r="F1" s="8"/>
      <c r="G1" s="8"/>
      <c r="H1" s="8"/>
      <c r="I1" s="14"/>
    </row>
    <row r="2" spans="2:9" s="5" customFormat="1" ht="45" customHeight="1">
      <c r="B2" s="16" t="s">
        <v>57</v>
      </c>
      <c r="C2" s="11"/>
      <c r="D2" s="11"/>
      <c r="E2" s="12"/>
      <c r="F2" s="11"/>
      <c r="G2" s="11"/>
      <c r="H2" s="13"/>
      <c r="I2" s="11">
        <f ca="1">'BUDJETIN YHTEENVETO'!I2</f>
        <v>2019</v>
      </c>
    </row>
    <row r="3" spans="2:9" s="5" customFormat="1" ht="28.5" customHeight="1">
      <c r="B3" s="15" t="str">
        <f>'BUDJETIN YHTEENVETO'!B3</f>
        <v>Yrityksen nimi</v>
      </c>
      <c r="C3" s="9"/>
      <c r="D3" s="9"/>
      <c r="E3" s="9"/>
      <c r="F3" s="9"/>
      <c r="G3" s="9"/>
      <c r="H3" s="9"/>
      <c r="I3" s="10"/>
    </row>
    <row r="4" spans="2:9" ht="36.75" customHeight="1">
      <c r="H4" s="38"/>
      <c r="I4" s="37"/>
    </row>
    <row r="5" spans="2:9" ht="370.5" customHeight="1">
      <c r="B5" s="66" t="s">
        <v>58</v>
      </c>
      <c r="C5" s="66"/>
      <c r="D5" s="66"/>
      <c r="E5" s="66"/>
      <c r="F5" s="66"/>
      <c r="G5" s="66"/>
      <c r="H5" s="66"/>
      <c r="I5" s="66"/>
    </row>
    <row r="6" spans="2:9">
      <c r="B6" s="39"/>
      <c r="C6" s="39"/>
      <c r="D6" s="39"/>
      <c r="E6" s="39"/>
      <c r="F6" s="39"/>
      <c r="G6" s="39"/>
      <c r="H6" s="39"/>
      <c r="I6" s="39"/>
    </row>
    <row r="7" spans="2:9">
      <c r="B7" s="39"/>
      <c r="C7" s="39"/>
      <c r="D7" s="39"/>
      <c r="E7" s="39"/>
      <c r="F7" s="39"/>
      <c r="G7" s="39"/>
      <c r="H7" s="39"/>
      <c r="I7" s="39"/>
    </row>
    <row r="8" spans="2:9">
      <c r="B8" s="39"/>
      <c r="C8" s="39"/>
      <c r="D8" s="39"/>
      <c r="E8" s="39"/>
      <c r="F8" s="39"/>
      <c r="G8" s="39"/>
      <c r="H8" s="39"/>
      <c r="I8" s="39"/>
    </row>
    <row r="9" spans="2:9">
      <c r="B9" s="39"/>
      <c r="C9" s="39"/>
      <c r="D9" s="39"/>
      <c r="E9" s="39"/>
      <c r="F9" s="39"/>
      <c r="G9" s="39"/>
      <c r="H9" s="39"/>
      <c r="I9" s="39"/>
    </row>
    <row r="10" spans="2:9">
      <c r="B10" s="39"/>
      <c r="C10" s="39"/>
      <c r="D10" s="39"/>
      <c r="E10" s="39"/>
      <c r="F10" s="39"/>
      <c r="G10" s="39"/>
      <c r="H10" s="39"/>
      <c r="I10" s="39"/>
    </row>
    <row r="11" spans="2:9">
      <c r="B11" s="39"/>
      <c r="C11" s="39"/>
      <c r="D11" s="39"/>
      <c r="E11" s="39"/>
      <c r="F11" s="39"/>
      <c r="G11" s="39"/>
      <c r="H11" s="39"/>
      <c r="I11" s="39"/>
    </row>
    <row r="12" spans="2:9">
      <c r="B12" s="39"/>
      <c r="C12" s="39"/>
      <c r="D12" s="39"/>
      <c r="E12" s="39"/>
      <c r="F12" s="39"/>
      <c r="G12" s="39"/>
      <c r="H12" s="39"/>
      <c r="I12" s="39"/>
    </row>
    <row r="13" spans="2:9">
      <c r="B13" s="39"/>
      <c r="C13" s="39"/>
      <c r="D13" s="39"/>
      <c r="E13" s="39"/>
      <c r="F13" s="39"/>
      <c r="G13" s="39"/>
      <c r="H13" s="39"/>
      <c r="I13" s="39"/>
    </row>
    <row r="14" spans="2:9">
      <c r="B14" s="39"/>
      <c r="C14" s="39"/>
      <c r="D14" s="39"/>
      <c r="E14" s="39"/>
      <c r="F14" s="39"/>
      <c r="G14" s="39"/>
      <c r="H14" s="39"/>
      <c r="I14" s="39"/>
    </row>
    <row r="15" spans="2:9">
      <c r="B15" s="39"/>
      <c r="C15" s="39"/>
      <c r="D15" s="39"/>
      <c r="E15" s="39"/>
      <c r="F15" s="39"/>
      <c r="G15" s="39"/>
      <c r="H15" s="39"/>
      <c r="I15" s="39"/>
    </row>
    <row r="16" spans="2:9">
      <c r="B16" s="39"/>
      <c r="C16" s="39"/>
      <c r="D16" s="39"/>
      <c r="E16" s="39"/>
      <c r="F16" s="39"/>
      <c r="G16" s="39"/>
      <c r="H16" s="39"/>
      <c r="I16" s="39"/>
    </row>
    <row r="17" spans="2:9">
      <c r="B17" s="39"/>
      <c r="C17" s="39"/>
      <c r="D17" s="39"/>
      <c r="E17" s="39"/>
      <c r="F17" s="39"/>
      <c r="G17" s="39"/>
      <c r="H17" s="39"/>
      <c r="I17" s="39"/>
    </row>
    <row r="18" spans="2:9">
      <c r="B18" s="39"/>
      <c r="C18" s="39"/>
      <c r="D18" s="39"/>
      <c r="E18" s="39"/>
      <c r="F18" s="39"/>
      <c r="G18" s="39"/>
      <c r="H18" s="39"/>
      <c r="I18" s="39"/>
    </row>
    <row r="19" spans="2:9">
      <c r="B19" s="39"/>
      <c r="C19" s="39"/>
      <c r="D19" s="39"/>
      <c r="E19" s="39"/>
      <c r="F19" s="39"/>
      <c r="G19" s="39"/>
      <c r="H19" s="39"/>
      <c r="I19" s="39"/>
    </row>
    <row r="20" spans="2:9">
      <c r="B20" s="39"/>
      <c r="C20" s="39"/>
      <c r="D20" s="39"/>
      <c r="E20" s="39"/>
      <c r="F20" s="39"/>
      <c r="G20" s="39"/>
      <c r="H20" s="39"/>
      <c r="I20" s="39"/>
    </row>
    <row r="21" spans="2:9">
      <c r="B21" s="39"/>
      <c r="C21" s="39"/>
      <c r="D21" s="39"/>
      <c r="E21" s="39"/>
      <c r="F21" s="39"/>
      <c r="G21" s="39"/>
      <c r="H21" s="39"/>
      <c r="I21" s="39"/>
    </row>
    <row r="22" spans="2:9">
      <c r="B22" s="39"/>
      <c r="C22" s="39"/>
      <c r="D22" s="39"/>
      <c r="E22" s="39"/>
      <c r="F22" s="39"/>
      <c r="G22" s="39"/>
      <c r="H22" s="39"/>
      <c r="I22" s="39"/>
    </row>
    <row r="23" spans="2:9">
      <c r="B23" s="39"/>
      <c r="C23" s="39"/>
      <c r="D23" s="39"/>
      <c r="E23" s="39"/>
      <c r="F23" s="39"/>
      <c r="G23" s="39"/>
      <c r="H23" s="39"/>
      <c r="I23" s="39"/>
    </row>
    <row r="24" spans="2:9">
      <c r="B24" s="39"/>
      <c r="C24" s="39"/>
      <c r="D24" s="39"/>
      <c r="E24" s="39"/>
      <c r="F24" s="39"/>
      <c r="G24" s="39"/>
      <c r="H24" s="39"/>
      <c r="I24" s="39"/>
    </row>
    <row r="25" spans="2:9">
      <c r="B25" s="39"/>
      <c r="C25" s="39"/>
      <c r="D25" s="39"/>
      <c r="E25" s="39"/>
      <c r="F25" s="39"/>
      <c r="G25" s="39"/>
      <c r="H25" s="39"/>
      <c r="I25" s="39"/>
    </row>
    <row r="26" spans="2:9">
      <c r="B26" s="39"/>
      <c r="C26" s="39"/>
      <c r="D26" s="39"/>
      <c r="E26" s="39"/>
      <c r="F26" s="39"/>
      <c r="G26" s="39"/>
      <c r="H26" s="39"/>
      <c r="I26" s="39"/>
    </row>
    <row r="27" spans="2:9">
      <c r="B27" s="39"/>
      <c r="C27" s="39"/>
      <c r="D27" s="39"/>
      <c r="E27" s="39"/>
      <c r="F27" s="39"/>
      <c r="G27" s="39"/>
      <c r="H27" s="39"/>
      <c r="I27" s="39"/>
    </row>
    <row r="28" spans="2:9">
      <c r="B28" s="39"/>
      <c r="C28" s="39"/>
      <c r="D28" s="39"/>
      <c r="E28" s="39"/>
      <c r="F28" s="39"/>
      <c r="G28" s="39"/>
      <c r="H28" s="39"/>
      <c r="I28" s="39"/>
    </row>
    <row r="29" spans="2:9">
      <c r="B29" s="39"/>
      <c r="C29" s="39"/>
      <c r="D29" s="39"/>
      <c r="E29" s="39"/>
      <c r="F29" s="39"/>
      <c r="G29" s="39"/>
      <c r="H29" s="39"/>
      <c r="I29" s="39"/>
    </row>
    <row r="30" spans="2:9">
      <c r="B30" s="39"/>
      <c r="C30" s="39"/>
      <c r="D30" s="39"/>
      <c r="E30" s="39"/>
      <c r="F30" s="39"/>
      <c r="G30" s="39"/>
      <c r="H30" s="39"/>
      <c r="I30" s="39"/>
    </row>
    <row r="31" spans="2:9">
      <c r="B31" s="39"/>
      <c r="C31" s="39"/>
      <c r="D31" s="39"/>
      <c r="E31" s="39"/>
      <c r="F31" s="39"/>
      <c r="G31" s="39"/>
      <c r="H31" s="39"/>
      <c r="I31" s="39"/>
    </row>
    <row r="32" spans="2:9">
      <c r="B32" s="39"/>
      <c r="C32" s="39"/>
      <c r="D32" s="39"/>
      <c r="E32" s="39"/>
      <c r="F32" s="39"/>
      <c r="G32" s="39"/>
      <c r="H32" s="39"/>
      <c r="I32" s="39"/>
    </row>
    <row r="33" spans="1:9">
      <c r="B33" s="39"/>
      <c r="C33" s="39"/>
      <c r="D33" s="39"/>
      <c r="E33" s="39"/>
      <c r="F33" s="39"/>
      <c r="G33" s="39"/>
      <c r="H33" s="39"/>
      <c r="I33" s="39"/>
    </row>
    <row r="38" spans="1:9">
      <c r="A38" s="7"/>
    </row>
  </sheetData>
  <mergeCells count="1">
    <mergeCell ref="B5:I5"/>
  </mergeCells>
  <dataValidations count="5">
    <dataValidation allowBlank="1" showInputMessage="1" showErrorMessage="1" prompt="Saldotaulukon yhteenveto päivitetään automaattisesti tämän laskentataulukon soluun B5. Siirtymislinkit ovat soluissa H4 ja I4" sqref="A1" xr:uid="{00000000-0002-0000-0200-000000000000}"/>
    <dataValidation allowBlank="1" showInputMessage="1" showErrorMessage="1" prompt="Tämän laskentataulukon otsikko on tässä solussa. Yrityksen nimi päivitetään automaattisesti alla olevaan soluun ja soluun I2" sqref="B2" xr:uid="{00000000-0002-0000-0200-000001000000}"/>
    <dataValidation allowBlank="1" showInputMessage="1" showErrorMessage="1" prompt="Siirtymislinkki Voitto ja tappio -kaavion laskentataulukkoon" sqref="H4" xr:uid="{00000000-0002-0000-0200-000002000000}"/>
    <dataValidation allowBlank="1" showInputMessage="1" showErrorMessage="1" prompt="Vuosi päivitetään automaattisesti tähän soluun " sqref="I2" xr:uid="{00000000-0002-0000-0200-000003000000}"/>
    <dataValidation allowBlank="1" showInputMessage="1" showErrorMessage="1" prompt="Yrityksen nimi päivitetään automaattisesti tähän soluun" sqref="B3" xr:uid="{95C943F2-A7C8-4C66-B52E-FB38B3B7D203}"/>
  </dataValidations>
  <printOptions horizontalCentered="1"/>
  <pageMargins left="0.75" right="0.75" top="0.56000000000000005" bottom="0.51" header="0.53" footer="0.51"/>
  <pageSetup paperSize="9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49C61A-2B16-457E-862F-6CB9160DA35B}">
  <ds:schemaRefs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1af3243-3dd4-4a8d-8c0d-dd76da1f02a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34FC52C-AB53-4DA9-86BD-188C96C69B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25AD44-7BC1-4889-878A-6ABAC2C016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BUDJETIN YHTEENVETO</vt:lpstr>
      <vt:lpstr>VOITTO JA TAPPIO -KAAVIO</vt:lpstr>
      <vt:lpstr>TASEKAAVIO</vt:lpstr>
      <vt:lpstr>'BUDJETIN YHTEENVETO'!Tulostusotsikot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2018-12-02T16:19:42Z</dcterms:created>
  <dcterms:modified xsi:type="dcterms:W3CDTF">2019-01-28T06:46:00Z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