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25" documentId="13_ncr:1_{623DB13D-635B-44A1-88E2-68CFB2555617}" xr6:coauthVersionLast="43" xr6:coauthVersionMax="43" xr10:uidLastSave="{17474CAE-AAEC-4569-864B-52207A333645}"/>
  <bookViews>
    <workbookView xWindow="-120" yWindow="-120" windowWidth="28560" windowHeight="14400" xr2:uid="{00000000-000D-0000-FFFF-FFFF00000000}"/>
  </bookViews>
  <sheets>
    <sheet name="Projektin aikajana" sheetId="1" r:id="rId1"/>
  </sheets>
  <definedNames>
    <definedName name="Projektin_alku">Projektin_tiedot[]('Projektin aikajana'!$B$17)</definedName>
    <definedName name="Projektin_loppu">INDEX(Projektin_tiedot[],MIN(ROW(data))+ROWS(data)-1,1)</definedName>
    <definedName name="_xlnm.Print_Area" localSheetId="0">'Projektin aikajana'!$A$1:$L$14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<sst xmlns="http://schemas.openxmlformats.org/spreadsheetml/2006/main" count="34" uniqueCount="34">
  <si>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Projektin aikajana</t>
  </si>
  <si>
    <t>Viivakaavio, joka näyttää kunkin välitavoitteen vastaavalla ajanjaksolla, on tässä solussa.</t>
  </si>
  <si>
    <t>Projektin välitavoitteet</t>
  </si>
  <si>
    <t>Päivämäärä</t>
  </si>
  <si>
    <t>Välitavoite</t>
  </si>
  <si>
    <t>Projektin alku</t>
  </si>
  <si>
    <t>Välitavoite 1</t>
  </si>
  <si>
    <t>Välitavoite 2</t>
  </si>
  <si>
    <t>Välitavoite 3</t>
  </si>
  <si>
    <t>Välitavoite 4</t>
  </si>
  <si>
    <t>Välitavoite 5</t>
  </si>
  <si>
    <t>Välitavoite 6</t>
  </si>
  <si>
    <t>Välitavoite 7</t>
  </si>
  <si>
    <t>Välitavoite 8</t>
  </si>
  <si>
    <t>Välitavoite 9</t>
  </si>
  <si>
    <t>Välitavoite 10</t>
  </si>
  <si>
    <t>Välitavoite 11</t>
  </si>
  <si>
    <t>Projektin loppu</t>
  </si>
  <si>
    <t>Vastuuhenkilö</t>
  </si>
  <si>
    <t>Nimi 1</t>
  </si>
  <si>
    <t>Nimi 2</t>
  </si>
  <si>
    <t>Nimi 3</t>
  </si>
  <si>
    <t>Nimi 4</t>
  </si>
  <si>
    <t>Nimi 5</t>
  </si>
  <si>
    <t>Nimi 6</t>
  </si>
  <si>
    <t>Nimi 7</t>
  </si>
  <si>
    <t>Nimi 8</t>
  </si>
  <si>
    <t>Nimi 9</t>
  </si>
  <si>
    <t>Nimi 10</t>
  </si>
  <si>
    <t>Nimi 11</t>
  </si>
  <si>
    <t>Sijoitus</t>
  </si>
  <si>
    <t>Perusaikataulu</t>
  </si>
  <si>
    <t>Projektin aikajanavinkki</t>
  </si>
  <si>
    <t>Aseta välitavoiteotsikot haluamaasi paikkaan Projektin välitavoitteet -taulukon Sijainti-kentän avulla. Käytä positiivisia lukuja, jos haluat sijoittaa ne aikajanan yläpuolelle, ja negatiivisia lukuja, jos haluat sijoittaa ne aikajanan alle.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</si>
</sst>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11" builtinId="10" customBuiltin="1"/>
    <cellStyle name="Huono" xfId="13" builtinId="27" customBuiltin="1"/>
    <cellStyle name="Hyvä" xfId="12" builtinId="26" customBuiltin="1"/>
    <cellStyle name="Laskenta" xfId="17" builtinId="22" customBuiltin="1"/>
    <cellStyle name="Linkitetty solu" xfId="18" builtinId="24" customBuiltin="1"/>
    <cellStyle name="Neutraali" xfId="14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Selittävä teksti" xfId="21" builtinId="53" customBuiltin="1"/>
    <cellStyle name="Summa" xfId="22" builtinId="25" customBuiltin="1"/>
    <cellStyle name="Syöttö" xfId="15" builtinId="20" customBuiltin="1"/>
    <cellStyle name="Tarkistussolu" xfId="19" builtinId="23" customBuiltin="1"/>
    <cellStyle name="Tulostus" xfId="16" builtinId="21" customBuiltin="1"/>
    <cellStyle name="Valuutta" xfId="8" builtinId="4" customBuiltin="1"/>
    <cellStyle name="Valuutta [0]" xfId="9" builtinId="7" customBuiltin="1"/>
    <cellStyle name="Varoitusteksti" xfId="20" builtinId="11" customBuiltin="1"/>
  </cellStyles>
  <dxfs count="9">
    <dxf>
      <alignment horizontal="left" vertical="center" textRotation="0" wrapText="1" indent="1" justifyLastLine="0" shrinkToFit="0" readingOrder="0"/>
    </dxf>
    <dxf>
      <numFmt numFmtId="19" formatCode="d/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Projektin aikajana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'Projektin aikajana'!$E$16</c:f>
              <c:strCache>
                <c:ptCount val="1"/>
                <c:pt idx="0">
                  <c:v>Sijoitus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/>
                      <a:pPr/>
                      <a:t>[SOLUALUE]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/>
                      <a:pPr/>
                      <a:t>[LUOKAN NIMI]</a:t>
                    </a:fld>
                    <a:endParaRPr lang="fi-FI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'Projektin aikajana'!$C$17:$C$29</c:f>
              <c:strCache>
                <c:ptCount val="13"/>
                <c:pt idx="0">
                  <c:v>Projektin alku</c:v>
                </c:pt>
                <c:pt idx="1">
                  <c:v>Välitavoite 1</c:v>
                </c:pt>
                <c:pt idx="2">
                  <c:v>Välitavoite 2</c:v>
                </c:pt>
                <c:pt idx="3">
                  <c:v>Välitavoite 3</c:v>
                </c:pt>
                <c:pt idx="4">
                  <c:v>Välitavoite 4</c:v>
                </c:pt>
                <c:pt idx="5">
                  <c:v>Välitavoite 5</c:v>
                </c:pt>
                <c:pt idx="6">
                  <c:v>Välitavoite 6</c:v>
                </c:pt>
                <c:pt idx="7">
                  <c:v>Välitavoite 7</c:v>
                </c:pt>
                <c:pt idx="8">
                  <c:v>Välitavoite 8</c:v>
                </c:pt>
                <c:pt idx="9">
                  <c:v>Välitavoite 9</c:v>
                </c:pt>
                <c:pt idx="10">
                  <c:v>Välitavoite 10</c:v>
                </c:pt>
                <c:pt idx="11">
                  <c:v>Välitavoite 11</c:v>
                </c:pt>
                <c:pt idx="12">
                  <c:v>Projektin loppu</c:v>
                </c:pt>
              </c:strCache>
            </c:strRef>
          </c:cat>
          <c:val>
            <c:numRef>
              <c:f>'Projektin aikajana'!$E$17:$E$29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'Projektin aikajana'!$D$17:$D$29</c15:f>
                <c15:dlblRangeCache>
                  <c:ptCount val="13"/>
                  <c:pt idx="1">
                    <c:v>Nimi 1</c:v>
                  </c:pt>
                  <c:pt idx="2">
                    <c:v>Nimi 2</c:v>
                  </c:pt>
                  <c:pt idx="3">
                    <c:v>Nimi 3</c:v>
                  </c:pt>
                  <c:pt idx="4">
                    <c:v>Nimi 4</c:v>
                  </c:pt>
                  <c:pt idx="5">
                    <c:v>Nimi 5</c:v>
                  </c:pt>
                  <c:pt idx="6">
                    <c:v>Nimi 6</c:v>
                  </c:pt>
                  <c:pt idx="7">
                    <c:v>Nimi 7</c:v>
                  </c:pt>
                  <c:pt idx="8">
                    <c:v>Nimi 8</c:v>
                  </c:pt>
                  <c:pt idx="9">
                    <c:v>Nimi 9</c:v>
                  </c:pt>
                  <c:pt idx="10">
                    <c:v>Nimi 10</c:v>
                  </c:pt>
                  <c:pt idx="11">
                    <c:v>Nimi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'Projektin aikajana'!$B$16</c:f>
              <c:strCache>
                <c:ptCount val="1"/>
                <c:pt idx="0">
                  <c:v>Päivämäärä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'Projektin aikajana'!$B$17:$B$29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'Projektin aikajana'!$F$17:$F$29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0B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533400</xdr:colOff>
      <xdr:row>14</xdr:row>
      <xdr:rowOff>114300</xdr:rowOff>
    </xdr:to>
    <xdr:graphicFrame macro="">
      <xdr:nvGraphicFramePr>
        <xdr:cNvPr id="11" name="Projektin aikajana" descr="Viivakaavio, joka näyttää kunkin välitavoitteen vastaavalla ajanjaksoll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561975</xdr:colOff>
      <xdr:row>7</xdr:row>
      <xdr:rowOff>85725</xdr:rowOff>
    </xdr:from>
    <xdr:to>
      <xdr:col>11</xdr:col>
      <xdr:colOff>133350</xdr:colOff>
      <xdr:row>8</xdr:row>
      <xdr:rowOff>104775</xdr:rowOff>
    </xdr:to>
    <xdr:pic>
      <xdr:nvPicPr>
        <xdr:cNvPr id="3" name="Loppumerkintä" descr="Loppumerkintä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in_tiedot" displayName="Projektin_tiedot" ref="B16:F29" headerRowDxfId="6">
  <sortState xmlns:xlrd2="http://schemas.microsoft.com/office/spreadsheetml/2017/richdata2" ref="B17:F29">
    <sortCondition ref="B21"/>
  </sortState>
  <tableColumns count="5">
    <tableColumn id="1" xr3:uid="{00000000-0010-0000-0000-000001000000}" name="Päivämäärä" totalsRowLabel="Summa" dataDxfId="1" totalsRowDxfId="5"/>
    <tableColumn id="2" xr3:uid="{00000000-0010-0000-0000-000002000000}" name="Välitavoite" dataDxfId="0" totalsRowDxfId="4" dataCellStyle="Normaali"/>
    <tableColumn id="6" xr3:uid="{00000000-0010-0000-0000-000006000000}" name="Vastuuhenkilö" dataCellStyle="Normaali"/>
    <tableColumn id="4" xr3:uid="{00000000-0010-0000-0000-000004000000}" name="Sijoitus" dataDxfId="3" totalsRowDxfId="2"/>
    <tableColumn id="5" xr3:uid="{00000000-0010-0000-0000-000005000000}" name="Perusaikataulu" totalsRowFunction="sum" dataCellStyle="Normaali">
      <calculatedColumnFormula>0</calculatedColumnFormula>
    </tableColumn>
  </tableColumns>
  <tableStyleInfo name="Projektin aikajana" showFirstColumn="0" showLastColumn="0" showRowStripes="1" showColumnStripes="0"/>
  <extLst>
    <ext xmlns:x14="http://schemas.microsoft.com/office/spreadsheetml/2009/9/main" uri="{504A1905-F514-4f6f-8877-14C23A59335A}">
      <x14:table altTextSummary="Lisää tähän taulukkoon projektin päivämäärä, välitavoitteet, vastuuhenkilöt ja kaavion sijainti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0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9.28515625" style="30" customWidth="1"/>
    <col min="3" max="3" width="30.5703125" style="11" customWidth="1"/>
    <col min="4" max="4" width="16.7109375" style="2" customWidth="1"/>
    <col min="5" max="5" width="12.28515625" style="4" customWidth="1"/>
    <col min="6" max="6" width="18.2851562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19"/>
  </cols>
  <sheetData>
    <row r="1" spans="1:12" s="18" customFormat="1" ht="54" customHeight="1" x14ac:dyDescent="0.25">
      <c r="A1" s="8"/>
      <c r="B1" s="26" t="s">
        <v>0</v>
      </c>
      <c r="C1" s="26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9.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5" customHeight="1" x14ac:dyDescent="0.2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9.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9.5" customHeight="1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9.5" customHeigh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9.5" customHeight="1" x14ac:dyDescent="0.2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9.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9.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9.5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9.5" customHeight="1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45" customHeight="1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s="20" customFormat="1" ht="42.75" customHeight="1" x14ac:dyDescent="0.25">
      <c r="A15" s="16"/>
      <c r="B15" s="21" t="s">
        <v>2</v>
      </c>
      <c r="C15" s="21"/>
      <c r="D15" s="17"/>
      <c r="E15" s="4"/>
      <c r="F15" s="16"/>
      <c r="G15" s="16"/>
      <c r="H15" s="16"/>
      <c r="I15" s="4"/>
      <c r="J15" s="16"/>
      <c r="K15" s="4"/>
      <c r="L15" s="16"/>
    </row>
    <row r="16" spans="1:12" ht="30" customHeight="1" x14ac:dyDescent="0.25">
      <c r="B16" s="15" t="s">
        <v>3</v>
      </c>
      <c r="C16" s="12" t="s">
        <v>4</v>
      </c>
      <c r="D16" s="23" t="s">
        <v>18</v>
      </c>
      <c r="E16" s="13" t="s">
        <v>30</v>
      </c>
      <c r="F16" s="24" t="s">
        <v>31</v>
      </c>
      <c r="H16" s="28" t="s">
        <v>32</v>
      </c>
      <c r="I16" s="28"/>
      <c r="J16" s="28"/>
      <c r="L16" s="3"/>
    </row>
    <row r="17" spans="2:12" ht="30" customHeight="1" x14ac:dyDescent="0.25">
      <c r="B17" s="10">
        <f ca="1">DATE(YEAR(TODAY()),4,5)</f>
        <v>43560</v>
      </c>
      <c r="C17" s="22" t="s">
        <v>5</v>
      </c>
      <c r="D17"/>
      <c r="E17" s="9">
        <v>20</v>
      </c>
      <c r="F17">
        <f>0</f>
        <v>0</v>
      </c>
      <c r="H17" s="25" t="s">
        <v>33</v>
      </c>
      <c r="I17" s="25"/>
      <c r="J17" s="25"/>
      <c r="K17" s="25"/>
      <c r="L17" s="25"/>
    </row>
    <row r="18" spans="2:12" ht="30" customHeight="1" x14ac:dyDescent="0.25">
      <c r="B18" s="10">
        <f ca="1">DATE(YEAR(TODAY()),4,24)</f>
        <v>43579</v>
      </c>
      <c r="C18" s="22" t="s">
        <v>6</v>
      </c>
      <c r="D18" t="s">
        <v>19</v>
      </c>
      <c r="E18" s="9">
        <v>10</v>
      </c>
      <c r="F18">
        <f>0</f>
        <v>0</v>
      </c>
      <c r="H18" s="25"/>
      <c r="I18" s="25"/>
      <c r="J18" s="25"/>
      <c r="K18" s="25"/>
      <c r="L18" s="25"/>
    </row>
    <row r="19" spans="2:12" ht="30" customHeight="1" x14ac:dyDescent="0.25">
      <c r="B19" s="10">
        <f ca="1">DATE(YEAR(TODAY()),4,24)</f>
        <v>43579</v>
      </c>
      <c r="C19" s="22" t="s">
        <v>7</v>
      </c>
      <c r="D19" t="s">
        <v>20</v>
      </c>
      <c r="E19" s="9">
        <v>-10</v>
      </c>
      <c r="F19">
        <f>0</f>
        <v>0</v>
      </c>
      <c r="H19" s="25"/>
      <c r="I19" s="25"/>
      <c r="J19" s="25"/>
      <c r="K19" s="25"/>
      <c r="L19" s="25"/>
    </row>
    <row r="20" spans="2:12" ht="30" customHeight="1" x14ac:dyDescent="0.25">
      <c r="B20" s="10">
        <f ca="1">DATE(YEAR(TODAY()),5,1)</f>
        <v>43586</v>
      </c>
      <c r="C20" s="22" t="s">
        <v>8</v>
      </c>
      <c r="D20" t="s">
        <v>21</v>
      </c>
      <c r="E20" s="9">
        <v>25</v>
      </c>
      <c r="F20">
        <f>0</f>
        <v>0</v>
      </c>
      <c r="H20" s="25"/>
      <c r="I20" s="25"/>
      <c r="J20" s="25"/>
      <c r="K20" s="25"/>
      <c r="L20" s="25"/>
    </row>
    <row r="21" spans="2:12" ht="30" customHeight="1" x14ac:dyDescent="0.25">
      <c r="B21" s="10">
        <f ca="1">DATE(YEAR(TODAY()),5,15)</f>
        <v>43600</v>
      </c>
      <c r="C21" s="22" t="s">
        <v>9</v>
      </c>
      <c r="D21" t="s">
        <v>22</v>
      </c>
      <c r="E21" s="9">
        <v>-15</v>
      </c>
      <c r="F21">
        <f>0</f>
        <v>0</v>
      </c>
      <c r="H21" s="14"/>
      <c r="I21" s="14"/>
      <c r="J21" s="14"/>
      <c r="K21" s="14"/>
      <c r="L21" s="14"/>
    </row>
    <row r="22" spans="2:12" ht="30" customHeight="1" x14ac:dyDescent="0.25">
      <c r="B22" s="10">
        <f t="shared" ref="B22" ca="1" si="0">DATE(YEAR(TODAY()),5,15)</f>
        <v>43600</v>
      </c>
      <c r="C22" s="22" t="s">
        <v>10</v>
      </c>
      <c r="D22" t="s">
        <v>23</v>
      </c>
      <c r="E22" s="9">
        <v>15</v>
      </c>
      <c r="F22">
        <f>0</f>
        <v>0</v>
      </c>
      <c r="H22" s="14"/>
      <c r="I22" s="14"/>
      <c r="J22" s="14"/>
      <c r="K22" s="14"/>
      <c r="L22" s="14"/>
    </row>
    <row r="23" spans="2:12" ht="30" customHeight="1" x14ac:dyDescent="0.25">
      <c r="B23" s="10">
        <f ca="1">DATE(YEAR(TODAY()),6,15)</f>
        <v>43631</v>
      </c>
      <c r="C23" s="22" t="s">
        <v>11</v>
      </c>
      <c r="D23" t="s">
        <v>24</v>
      </c>
      <c r="E23" s="9">
        <v>-15</v>
      </c>
      <c r="F23">
        <f>0</f>
        <v>0</v>
      </c>
      <c r="H23" s="14"/>
      <c r="I23" s="14"/>
      <c r="J23" s="14"/>
      <c r="K23" s="14"/>
      <c r="L23" s="14"/>
    </row>
    <row r="24" spans="2:12" ht="30" customHeight="1" x14ac:dyDescent="0.25">
      <c r="B24" s="10">
        <f ca="1">DATE(YEAR(TODAY()),6,30)</f>
        <v>43646</v>
      </c>
      <c r="C24" s="22" t="s">
        <v>12</v>
      </c>
      <c r="D24" t="s">
        <v>25</v>
      </c>
      <c r="E24" s="9">
        <v>15</v>
      </c>
      <c r="F24">
        <f>0</f>
        <v>0</v>
      </c>
      <c r="H24" s="14"/>
      <c r="I24" s="14"/>
      <c r="J24" s="14"/>
      <c r="K24" s="14"/>
      <c r="L24" s="14"/>
    </row>
    <row r="25" spans="2:12" ht="30" customHeight="1" x14ac:dyDescent="0.25">
      <c r="B25" s="10">
        <f ca="1">DATE(YEAR(TODAY()),7,15)</f>
        <v>43661</v>
      </c>
      <c r="C25" s="22" t="s">
        <v>13</v>
      </c>
      <c r="D25" t="s">
        <v>26</v>
      </c>
      <c r="E25" s="9">
        <v>-20</v>
      </c>
      <c r="F25">
        <f>0</f>
        <v>0</v>
      </c>
    </row>
    <row r="26" spans="2:12" ht="30" customHeight="1" x14ac:dyDescent="0.25">
      <c r="B26" s="10">
        <f ca="1">DATE(YEAR(TODAY()),7,30)</f>
        <v>43676</v>
      </c>
      <c r="C26" s="22" t="s">
        <v>14</v>
      </c>
      <c r="D26" t="s">
        <v>27</v>
      </c>
      <c r="E26" s="9">
        <v>20</v>
      </c>
      <c r="F26">
        <f>0</f>
        <v>0</v>
      </c>
      <c r="I26" s="5"/>
    </row>
    <row r="27" spans="2:12" ht="30" customHeight="1" x14ac:dyDescent="0.25">
      <c r="B27" s="10">
        <f ca="1">DATE(YEAR(TODAY()),8,11)</f>
        <v>43688</v>
      </c>
      <c r="C27" s="22" t="s">
        <v>15</v>
      </c>
      <c r="D27" t="s">
        <v>28</v>
      </c>
      <c r="E27" s="9">
        <v>-15</v>
      </c>
      <c r="F27">
        <f>0</f>
        <v>0</v>
      </c>
      <c r="H27" s="6"/>
    </row>
    <row r="28" spans="2:12" ht="30" customHeight="1" x14ac:dyDescent="0.25">
      <c r="B28" s="10">
        <f ca="1">DATE(YEAR(TODAY()),8,23)</f>
        <v>43700</v>
      </c>
      <c r="C28" s="22" t="s">
        <v>16</v>
      </c>
      <c r="D28" t="s">
        <v>29</v>
      </c>
      <c r="E28" s="9">
        <v>10</v>
      </c>
      <c r="F28">
        <f>0</f>
        <v>0</v>
      </c>
      <c r="H28" s="7"/>
    </row>
    <row r="29" spans="2:12" ht="30" customHeight="1" x14ac:dyDescent="0.25">
      <c r="B29" s="10">
        <f ca="1">DATE(YEAR(TODAY()),8,31)</f>
        <v>43708</v>
      </c>
      <c r="C29" s="22" t="s">
        <v>17</v>
      </c>
      <c r="D29"/>
      <c r="E29" s="9">
        <v>5</v>
      </c>
      <c r="F29">
        <f>0</f>
        <v>0</v>
      </c>
      <c r="G29" s="7"/>
    </row>
    <row r="30" spans="2:12" ht="30" customHeight="1" x14ac:dyDescent="0.25">
      <c r="B30" s="29"/>
      <c r="C30" s="2"/>
      <c r="E30" s="2"/>
    </row>
  </sheetData>
  <mergeCells count="4">
    <mergeCell ref="H17:L20"/>
    <mergeCell ref="B1:C1"/>
    <mergeCell ref="B2:L14"/>
    <mergeCell ref="H16:J16"/>
  </mergeCells>
  <dataValidations count="8">
    <dataValidation allowBlank="1" showInputMessage="1" showErrorMessage="1" prompt="Luo tässä laskentataulukossa projektin aikajana, jossa on välitavoitteita. Kirjoita tiedot projektin Tiedot-taulukkoon. Kaavio on solussa B2, ja Vihje on solussa H17." sqref="A1" xr:uid="{00000000-0002-0000-0000-000000000000}"/>
    <dataValidation allowBlank="1" showInputMessage="1" showErrorMessage="1" prompt="Tämän laskentataulukon otsikko on tässä solussa. Viivakaavio, joka näyttää kunkin välitavoitteen vastaavalla ajanjaksolla, on alla olevassa solussa." sqref="B1:C1" xr:uid="{00000000-0002-0000-0000-000001000000}"/>
    <dataValidation allowBlank="1" showInputMessage="1" showErrorMessage="1" prompt="Kirjoita projektin tiedot alla olevaan taulukkoon" sqref="B15" xr:uid="{00000000-0002-0000-0000-000002000000}"/>
    <dataValidation allowBlank="1" showInputMessage="1" showErrorMessage="1" prompt="Kirjoita päivämäärä tähän sarakkeeseen tämän otsikon alle" sqref="B16" xr:uid="{00000000-0002-0000-0000-000003000000}"/>
    <dataValidation allowBlank="1" showInputMessage="1" showErrorMessage="1" prompt="Kirjoita välitavoite tähän sarakkeeseen tämän otsikon alle" sqref="C16" xr:uid="{00000000-0002-0000-0000-000004000000}"/>
    <dataValidation allowBlank="1" showInputMessage="1" showErrorMessage="1" prompt="Kirjoita vastuuhenkilön nimi tähän sarakkeeseen tämän otsikon alle" sqref="D16" xr:uid="{00000000-0002-0000-0000-000005000000}"/>
    <dataValidation allowBlank="1" showInputMessage="1" showErrorMessage="1" prompt="Lisää tämän otsikon alle tähän sarakkeeseen kaavion sijainti. Projektin aikajanan vihje on oikealla olevassa solussa." sqref="E16" xr:uid="{00000000-0002-0000-0000-000006000000}"/>
    <dataValidation allowBlank="1" showInputMessage="1" showErrorMessage="1" prompt="Projektin aikajanan vihje on alla olevassa solussa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Projektin aikajana</vt:lpstr>
      <vt:lpstr>'Projektin aikajana'!Tulostusalue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2019-06-13T05:43:16Z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