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emf" ContentType="image/x-emf"/>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customXml/item2.xml" ContentType="application/xml"/>
  <Override PartName="/customXml/itemProps21.xml" ContentType="application/vnd.openxmlformats-officedocument.customXmlProperties+xml"/>
  <Override PartName="/xl/worksheets/sheet31.xml" ContentType="application/vnd.openxmlformats-officedocument.spreadsheetml.worksheet+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slicerCaches/slicerCache3.xml" ContentType="application/vnd.ms-excel.slicerCache+xml"/>
  <Override PartName="/customXml/item12.xml" ContentType="application/xml"/>
  <Override PartName="/customXml/itemProps12.xml" ContentType="application/vnd.openxmlformats-officedocument.customXmlProperties+xml"/>
  <Override PartName="/xl/worksheets/sheet22.xml" ContentType="application/vnd.openxmlformats-officedocument.spreadsheetml.worksheet+xml"/>
  <Override PartName="/xl/tables/table11.xml" ContentType="application/vnd.openxmlformats-officedocument.spreadsheetml.table+xml"/>
  <Override PartName="/xl/worksheets/sheet13.xml" ContentType="application/vnd.openxmlformats-officedocument.spreadsheetml.worksheet+xml"/>
  <Override PartName="/xl/slicers/slicer1.xml" ContentType="application/vnd.ms-excel.slicer+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slicerCaches/slicerCache22.xml" ContentType="application/vnd.ms-excel.slicerCache+xml"/>
  <Override PartName="/xl/calcChain.xml" ContentType="application/vnd.openxmlformats-officedocument.spreadsheetml.calcChain+xml"/>
  <Override PartName="/xl/slicerCaches/slicerCache13.xml" ContentType="application/vnd.ms-excel.slicerCache+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04"/>
  <workbookPr filterPrivacy="1" codeName="ThisWorkbook" refreshAllConnections="1"/>
  <xr:revisionPtr revIDLastSave="0" documentId="13_ncr:1_{8E0311B9-6CA6-4A9D-A264-D962D68192AA}" xr6:coauthVersionLast="47" xr6:coauthVersionMax="47" xr10:uidLastSave="{00000000-0000-0000-0000-000000000000}"/>
  <bookViews>
    <workbookView xWindow="-120" yWindow="-120" windowWidth="28860" windowHeight="16065" xr2:uid="{00000000-000D-0000-FFFF-FFFF00000000}"/>
  </bookViews>
  <sheets>
    <sheet name="Armatuurlaud" sheetId="1" r:id="rId1"/>
    <sheet name="Kulude logi" sheetId="2" r:id="rId2"/>
    <sheet name="Isiklike kulude andmed" sheetId="4" state="hidden" r:id="rId3"/>
  </sheets>
  <definedNames>
    <definedName name="Pealkiri2">Kulud[[#Headers],[Kuupäev]]</definedName>
    <definedName name="_xlnm.Print_Titles" localSheetId="1">'Kulude logi'!$2:$2</definedName>
    <definedName name="Slicer_Alamkategooria">#N/A</definedName>
    <definedName name="Slicer_Kategooria">#N/A</definedName>
    <definedName name="Slicer_Kuud__Kuupäev">#N/A</definedName>
  </definedNames>
  <calcPr calcId="191029"/>
  <pivotCaches>
    <pivotCache cacheId="17"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 i="2" l="1"/>
  <c r="B5" i="2"/>
  <c r="B10" i="2"/>
  <c r="B11" i="2"/>
  <c r="B12" i="2"/>
  <c r="B9" i="2"/>
  <c r="B13" i="2"/>
  <c r="B15" i="2"/>
  <c r="B14" i="2"/>
  <c r="B17" i="2"/>
  <c r="B19" i="2"/>
  <c r="B22" i="2"/>
  <c r="B21" i="2"/>
  <c r="B20" i="2"/>
  <c r="B18" i="2"/>
  <c r="B16" i="2"/>
  <c r="B8" i="2"/>
  <c r="B6" i="2"/>
  <c r="B4" i="2"/>
  <c r="B3" i="2"/>
</calcChain>
</file>

<file path=xl/sharedStrings.xml><?xml version="1.0" encoding="utf-8"?>
<sst xmlns="http://schemas.openxmlformats.org/spreadsheetml/2006/main" count="69" uniqueCount="40">
  <si>
    <t>Isiklike kulude armatuurlaud</t>
  </si>
  <si>
    <t>kuva kulude logi &gt;</t>
  </si>
  <si>
    <t>Kulude logi</t>
  </si>
  <si>
    <t>Kuupäev</t>
  </si>
  <si>
    <t>Kategooria</t>
  </si>
  <si>
    <t>Eluase</t>
  </si>
  <si>
    <t>Meelelahutus</t>
  </si>
  <si>
    <t>Olme</t>
  </si>
  <si>
    <t>Transport</t>
  </si>
  <si>
    <t>Alamkategooria</t>
  </si>
  <si>
    <t>Internet</t>
  </si>
  <si>
    <t>Lauatelefon</t>
  </si>
  <si>
    <t>Elekter</t>
  </si>
  <si>
    <t>Jõusaal</t>
  </si>
  <si>
    <t>Riided</t>
  </si>
  <si>
    <t>Ühistransport</t>
  </si>
  <si>
    <t>Kütus</t>
  </si>
  <si>
    <t>Juuksur</t>
  </si>
  <si>
    <t>Tee/kohv</t>
  </si>
  <si>
    <t>Maiustused</t>
  </si>
  <si>
    <t>Kontaktläätsed</t>
  </si>
  <si>
    <t>Kino</t>
  </si>
  <si>
    <t>Summa</t>
  </si>
  <si>
    <t>&lt; kuva armatuurlaud</t>
  </si>
  <si>
    <t>Märkus</t>
  </si>
  <si>
    <t>Märtsi kuukaart</t>
  </si>
  <si>
    <t>aprilli kuukaart</t>
  </si>
  <si>
    <t>vanade filmide õhtu</t>
  </si>
  <si>
    <t>isiklike kulude andmed</t>
  </si>
  <si>
    <t>Allolev PivotTable-liigendtabel on andmeallikaks armatuurlaual olevale isiklike kulude PivotChart-liigenddiagrammile. Kui muudate midagi, siis võivad need põhjustada PivotChart-liigenddiagrammis visuaalseid muudatusi või tõrkeid.</t>
  </si>
  <si>
    <t>Reasildid</t>
  </si>
  <si>
    <t>Veerusildid</t>
  </si>
  <si>
    <t>Üldkokkuvõte</t>
  </si>
  <si>
    <t>märts</t>
  </si>
  <si>
    <t>apr</t>
  </si>
  <si>
    <t>mai</t>
  </si>
  <si>
    <t>juuni</t>
  </si>
  <si>
    <t>juuli</t>
  </si>
  <si>
    <t>aug</t>
  </si>
  <si>
    <t>Summa kogusummast Summa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</si>
</sst>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quot;_-;\-* #,##0.00\ &quot;€&quot;_-;_-* &quot;-&quot;??\ &quot;€&quot;_-;_-@_-"/>
    <numFmt numFmtId="164" formatCode="_(&quot;$&quot;* #,##0.00_);_(&quot;$&quot;* \(#,##0.00\);_(&quot;$&quot;* &quot;-&quot;??_);_(@_)"/>
  </numFmts>
  <fonts count="8" x14ac:knownFonts="1">
    <font>
      <sz val="11"/>
      <color theme="3"/>
      <name val="Lucida Sans"/>
      <family val="2"/>
      <scheme val="minor"/>
    </font>
    <font>
      <b/>
      <sz val="30"/>
      <color theme="4"/>
      <name val="Rockwell"/>
      <family val="2"/>
      <scheme val="major"/>
    </font>
    <font>
      <sz val="11"/>
      <color theme="3"/>
      <name val="Lucida Sans"/>
      <family val="2"/>
      <scheme val="minor"/>
    </font>
    <font>
      <sz val="11"/>
      <color theme="0"/>
      <name val="Lucida Sans"/>
      <family val="2"/>
      <scheme val="minor"/>
    </font>
    <font>
      <b/>
      <sz val="11"/>
      <color theme="4" tint="-0.24994659260841701"/>
      <name val="Lucida Sans"/>
      <family val="2"/>
      <scheme val="minor"/>
    </font>
    <font>
      <sz val="26"/>
      <color theme="5" tint="-0.499984740745262"/>
      <name val="Rockwell"/>
      <family val="1"/>
      <scheme val="major"/>
    </font>
    <font>
      <b/>
      <sz val="11"/>
      <color theme="5" tint="-0.499984740745262"/>
      <name val="Lucida Sans"/>
      <family val="2"/>
      <scheme val="minor"/>
    </font>
    <font>
      <sz val="11"/>
      <name val="Lucida Sans"/>
      <family val="2"/>
      <scheme val="minor"/>
    </font>
  </fonts>
  <fills count="5">
    <fill>
      <patternFill patternType="none"/>
    </fill>
    <fill>
      <patternFill patternType="gray125"/>
    </fill>
    <fill>
      <patternFill patternType="solid">
        <fgColor theme="2"/>
        <bgColor indexed="64"/>
      </patternFill>
    </fill>
    <fill>
      <patternFill patternType="solid">
        <fgColor theme="2"/>
        <bgColor theme="2" tint="0.79995117038483843"/>
      </patternFill>
    </fill>
    <fill>
      <patternFill patternType="solid">
        <fgColor theme="4"/>
        <bgColor indexed="64"/>
      </patternFill>
    </fill>
  </fills>
  <borders count="2">
    <border>
      <left/>
      <right/>
      <top/>
      <bottom/>
      <diagonal/>
    </border>
    <border>
      <left/>
      <right/>
      <top/>
      <bottom style="thick">
        <color theme="3"/>
      </bottom>
      <diagonal/>
    </border>
  </borders>
  <cellStyleXfs count="6">
    <xf numFmtId="0" fontId="0" fillId="3" borderId="0">
      <alignment horizontal="left" vertical="center" wrapText="1" indent="1"/>
    </xf>
    <xf numFmtId="0" fontId="1" fillId="2" borderId="1" applyNumberFormat="0" applyAlignment="0" applyProtection="0"/>
    <xf numFmtId="0" fontId="4" fillId="3" borderId="1" applyNumberFormat="0" applyFill="0" applyAlignment="0" applyProtection="0">
      <alignment vertical="center"/>
    </xf>
    <xf numFmtId="0" fontId="2" fillId="3" borderId="1" applyNumberFormat="0" applyFill="0" applyAlignment="0" applyProtection="0">
      <alignment vertical="center"/>
    </xf>
    <xf numFmtId="44" fontId="2" fillId="0" borderId="0" applyFont="0" applyFill="0" applyBorder="0" applyProtection="0">
      <alignment horizontal="right" vertical="center" indent="2"/>
    </xf>
    <xf numFmtId="14" fontId="2" fillId="3" borderId="0" applyFont="0" applyFill="0" applyBorder="0">
      <alignment horizontal="right" vertical="center" indent="3"/>
    </xf>
  </cellStyleXfs>
  <cellXfs count="21">
    <xf numFmtId="0" fontId="0" fillId="3" borderId="0" xfId="0">
      <alignment horizontal="left" vertical="center" wrapText="1" indent="1"/>
    </xf>
    <xf numFmtId="2" fontId="0" fillId="3" borderId="0" xfId="0" applyNumberFormat="1" applyAlignment="1">
      <alignment horizontal="center" vertical="center"/>
    </xf>
    <xf numFmtId="0" fontId="0" fillId="2" borderId="0" xfId="0" applyFill="1">
      <alignment horizontal="left" vertical="center" wrapText="1" indent="1"/>
    </xf>
    <xf numFmtId="0" fontId="0" fillId="0" borderId="0" xfId="0" applyFill="1">
      <alignment horizontal="left" vertical="center" wrapText="1" indent="1"/>
    </xf>
    <xf numFmtId="0" fontId="3" fillId="0" borderId="0" xfId="0" applyFont="1" applyFill="1">
      <alignment horizontal="left" vertical="center" wrapText="1" indent="1"/>
    </xf>
    <xf numFmtId="0" fontId="0" fillId="4" borderId="0" xfId="0" applyFill="1">
      <alignment horizontal="left" vertical="center" wrapText="1" indent="1"/>
    </xf>
    <xf numFmtId="0" fontId="6" fillId="4" borderId="0" xfId="2" applyFont="1" applyFill="1" applyBorder="1" applyAlignment="1">
      <alignment horizontal="right" vertical="center"/>
    </xf>
    <xf numFmtId="0" fontId="0" fillId="3" borderId="0" xfId="0" applyAlignment="1">
      <alignment horizontal="left" vertical="center"/>
    </xf>
    <xf numFmtId="0" fontId="7" fillId="3" borderId="0" xfId="0" applyFont="1">
      <alignment horizontal="left" vertical="center" wrapText="1" indent="1"/>
    </xf>
    <xf numFmtId="44" fontId="7" fillId="3" borderId="0" xfId="4" applyFont="1" applyFill="1" applyBorder="1">
      <alignment horizontal="right" vertical="center" indent="2"/>
    </xf>
    <xf numFmtId="0" fontId="7" fillId="3" borderId="0" xfId="0" applyFont="1" applyAlignment="1">
      <alignment horizontal="left" vertical="center" wrapText="1"/>
    </xf>
    <xf numFmtId="0" fontId="5" fillId="4" borderId="0" xfId="1" applyFont="1" applyFill="1" applyBorder="1" applyAlignment="1">
      <alignment horizontal="left" vertical="center"/>
    </xf>
    <xf numFmtId="0" fontId="3" fillId="0" borderId="0" xfId="0" applyFont="1" applyFill="1" applyAlignment="1">
      <alignment horizontal="center" vertical="center"/>
    </xf>
    <xf numFmtId="14" fontId="7" fillId="3" borderId="0" xfId="5" applyFont="1" applyFill="1" applyBorder="1">
      <alignment horizontal="right" vertical="center" indent="3"/>
    </xf>
    <xf numFmtId="0" fontId="3" fillId="0" borderId="0" xfId="0" applyFont="1" applyFill="1" applyAlignment="1">
      <alignment horizontal="center" vertical="center"/>
    </xf>
    <xf numFmtId="0" fontId="5" fillId="4" borderId="0" xfId="1" applyFont="1" applyFill="1" applyBorder="1" applyAlignment="1">
      <alignment horizontal="left" vertical="center"/>
    </xf>
    <xf numFmtId="0" fontId="1" fillId="2" borderId="1" xfId="1" applyAlignment="1">
      <alignment vertical="center"/>
    </xf>
    <xf numFmtId="0" fontId="0" fillId="3" borderId="0" xfId="0">
      <alignment horizontal="left" vertical="center" wrapText="1" indent="1"/>
    </xf>
    <xf numFmtId="0" fontId="0" fillId="3" borderId="0" xfId="0" applyFill="1">
      <alignment horizontal="left" vertical="center" wrapText="1" indent="1"/>
    </xf>
    <xf numFmtId="0" fontId="0" fillId="3" borderId="0" xfId="0" applyFill="1" applyAlignment="1">
      <alignment horizontal="left" vertical="center" wrapText="1"/>
    </xf>
    <xf numFmtId="0" fontId="0" fillId="3" borderId="0" xfId="0" applyNumberFormat="1" applyFill="1">
      <alignment horizontal="left" vertical="center" wrapText="1" indent="1"/>
    </xf>
  </cellXfs>
  <cellStyles count="6">
    <cellStyle name="Hüperlink" xfId="2" builtinId="8" customBuiltin="1"/>
    <cellStyle name="Kuupäev" xfId="5" xr:uid="{00000000-0005-0000-0000-000001000000}"/>
    <cellStyle name="Külastatud hüperlink" xfId="3" builtinId="9" customBuiltin="1"/>
    <cellStyle name="Normaallaad" xfId="0" builtinId="0" customBuiltin="1"/>
    <cellStyle name="Valuuta" xfId="4" builtinId="4" customBuiltin="1"/>
    <cellStyle name="Üldpealkiri" xfId="1" builtinId="15" customBuiltin="1"/>
  </cellStyles>
  <dxfs count="23">
    <dxf>
      <font>
        <strike val="0"/>
        <outline val="0"/>
        <shadow val="0"/>
        <u val="none"/>
        <vertAlign val="baseline"/>
        <sz val="11"/>
        <color auto="1"/>
        <name val="Lucida Sans"/>
        <family val="2"/>
        <scheme val="minor"/>
      </font>
    </dxf>
    <dxf>
      <font>
        <b val="0"/>
        <i val="0"/>
        <strike val="0"/>
        <condense val="0"/>
        <extend val="0"/>
        <outline val="0"/>
        <shadow val="0"/>
        <u val="none"/>
        <vertAlign val="baseline"/>
        <sz val="11"/>
        <color auto="1"/>
        <name val="Lucida Sans"/>
        <family val="2"/>
        <scheme val="minor"/>
      </font>
    </dxf>
    <dxf>
      <font>
        <strike val="0"/>
        <outline val="0"/>
        <shadow val="0"/>
        <u val="none"/>
        <vertAlign val="baseline"/>
        <sz val="11"/>
        <color auto="1"/>
        <name val="Lucida Sans"/>
        <family val="2"/>
        <scheme val="minor"/>
      </font>
    </dxf>
    <dxf>
      <font>
        <b val="0"/>
        <i val="0"/>
        <strike val="0"/>
        <condense val="0"/>
        <extend val="0"/>
        <outline val="0"/>
        <shadow val="0"/>
        <u val="none"/>
        <vertAlign val="baseline"/>
        <sz val="11"/>
        <color auto="1"/>
        <name val="Lucida Sans"/>
        <family val="2"/>
        <scheme val="minor"/>
      </font>
    </dxf>
    <dxf>
      <font>
        <strike val="0"/>
        <outline val="0"/>
        <shadow val="0"/>
        <u val="none"/>
        <vertAlign val="baseline"/>
        <sz val="11"/>
        <color auto="1"/>
        <name val="Lucida Sans"/>
        <family val="2"/>
        <scheme val="minor"/>
      </font>
    </dxf>
    <dxf>
      <font>
        <b val="0"/>
        <i val="0"/>
        <strike val="0"/>
        <condense val="0"/>
        <extend val="0"/>
        <outline val="0"/>
        <shadow val="0"/>
        <u val="none"/>
        <vertAlign val="baseline"/>
        <sz val="11"/>
        <color auto="1"/>
        <name val="Lucida Sans"/>
        <family val="2"/>
        <scheme val="minor"/>
      </font>
    </dxf>
    <dxf>
      <font>
        <strike val="0"/>
        <outline val="0"/>
        <shadow val="0"/>
        <u val="none"/>
        <vertAlign val="baseline"/>
        <sz val="11"/>
        <color auto="1"/>
        <name val="Lucida Sans"/>
        <family val="2"/>
        <scheme val="minor"/>
      </font>
    </dxf>
    <dxf>
      <font>
        <b val="0"/>
        <i val="0"/>
        <strike val="0"/>
        <condense val="0"/>
        <extend val="0"/>
        <outline val="0"/>
        <shadow val="0"/>
        <u val="none"/>
        <vertAlign val="baseline"/>
        <sz val="11"/>
        <color auto="1"/>
        <name val="Lucida Sans"/>
        <family val="2"/>
        <scheme val="minor"/>
      </font>
    </dxf>
    <dxf>
      <font>
        <strike val="0"/>
        <outline val="0"/>
        <shadow val="0"/>
        <u val="none"/>
        <vertAlign val="baseline"/>
        <sz val="11"/>
        <color auto="1"/>
        <name val="Lucida Sans"/>
        <family val="2"/>
        <scheme val="minor"/>
      </font>
    </dxf>
    <dxf>
      <font>
        <b val="0"/>
        <i val="0"/>
        <strike val="0"/>
        <condense val="0"/>
        <extend val="0"/>
        <outline val="0"/>
        <shadow val="0"/>
        <u val="none"/>
        <vertAlign val="baseline"/>
        <sz val="11"/>
        <color auto="1"/>
        <name val="Lucida Sans"/>
        <family val="2"/>
        <scheme val="minor"/>
      </font>
      <numFmt numFmtId="0" formatCode="General"/>
      <alignment horizontal="right" vertical="center" textRotation="0" wrapText="0" indent="3" justifyLastLine="0" shrinkToFit="0" readingOrder="0"/>
      <protection locked="1" hidden="0"/>
    </dxf>
    <dxf>
      <font>
        <strike val="0"/>
        <outline val="0"/>
        <shadow val="0"/>
        <u val="none"/>
        <vertAlign val="baseline"/>
        <sz val="11"/>
        <color auto="1"/>
        <name val="Lucida Sans"/>
        <family val="2"/>
        <scheme val="minor"/>
      </font>
    </dxf>
    <dxf>
      <alignment vertical="center" textRotation="0" wrapText="0" indent="0" justifyLastLine="0" shrinkToFit="0" readingOrder="0"/>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6" tint="-0.499984740745262"/>
        </patternFill>
      </fill>
      <border>
        <top style="thick">
          <color theme="0"/>
        </top>
      </border>
    </dxf>
    <dxf>
      <font>
        <b val="0"/>
        <i val="0"/>
        <color theme="3"/>
      </font>
      <fill>
        <patternFill patternType="none">
          <bgColor auto="1"/>
        </patternFill>
      </fill>
      <border diagonalUp="0" diagonalDown="0">
        <left/>
        <right/>
        <top/>
        <bottom style="thick">
          <color theme="6" tint="-0.499984740745262"/>
        </bottom>
        <vertical/>
        <horizontal/>
      </border>
    </dxf>
    <dxf>
      <font>
        <b/>
        <i val="0"/>
        <color theme="0"/>
        <name val="Rockwell"/>
        <family val="1"/>
        <scheme val="major"/>
      </font>
      <fill>
        <patternFill patternType="solid">
          <bgColor theme="6" tint="-0.499984740745262"/>
        </patternFill>
      </fill>
      <border diagonalUp="0" diagonalDown="0">
        <left/>
        <right/>
        <top/>
        <bottom/>
        <vertical/>
        <horizontal/>
      </border>
    </dxf>
    <dxf>
      <font>
        <sz val="11"/>
        <color theme="1"/>
        <name val="Lucida Sans"/>
        <scheme val="minor"/>
      </font>
      <fill>
        <patternFill patternType="solid">
          <bgColor rgb="FFEAEAEA"/>
        </patternFill>
      </fill>
      <border>
        <left/>
        <right/>
        <top/>
        <bottom/>
        <vertical/>
        <horizontal/>
      </border>
    </dxf>
  </dxfs>
  <tableStyles count="2" defaultTableStyle="TableStyleMedium2" defaultPivotStyle="PivotStyleLight16">
    <tableStyle name="Isiklike kulude tükeldi" pivot="0" table="0" count="10" xr9:uid="{5AB2AC09-5057-4688-A01C-1F1D9EE349DC}">
      <tableStyleElement type="wholeTable" dxfId="22"/>
      <tableStyleElement type="headerRow" dxfId="21"/>
    </tableStyle>
    <tableStyle name="Kulude logi" pivot="0" count="4" xr9:uid="{2F0F571E-5FFF-4755-B0EF-D4E669232FEF}">
      <tableStyleElement type="wholeTable" dxfId="20"/>
      <tableStyleElement type="headerRow" dxfId="19"/>
      <tableStyleElement type="firstRowStripe" dxfId="18"/>
      <tableStyleElement type="secondRowStripe" dxfId="17"/>
    </tableStyle>
  </tableStyles>
  <colors>
    <mruColors>
      <color rgb="FFEAEAEA"/>
      <color rgb="FFDDDDDD"/>
      <color rgb="FF5F5F5F"/>
      <color rgb="FF808080"/>
      <color rgb="FFF8F7EB"/>
      <color rgb="FFF8F7EC"/>
      <color rgb="FFFFD0AA"/>
    </mruColors>
  </colors>
  <extLst>
    <ext xmlns:x14="http://schemas.microsoft.com/office/spreadsheetml/2009/9/main" uri="{46F421CA-312F-682f-3DD2-61675219B42D}">
      <x14:dxfs count="8">
        <dxf>
          <font>
            <color rgb="FF5F5F5F"/>
          </font>
          <fill>
            <patternFill patternType="solid">
              <fgColor auto="1"/>
              <bgColor theme="7" tint="0.59996337778862885"/>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auto="1"/>
          </font>
          <fill>
            <patternFill patternType="solid">
              <fgColor auto="1"/>
              <bgColor theme="7" tint="0.59996337778862885"/>
            </patternFill>
          </fill>
          <border diagonalUp="0" diagonalDown="0">
            <left/>
            <right/>
            <top/>
            <bottom/>
            <vertical/>
            <horizontal/>
          </border>
        </dxf>
        <dxf>
          <font>
            <b/>
            <i val="0"/>
            <color rgb="FF5F5F5F"/>
          </font>
          <fill>
            <patternFill patternType="solid">
              <fgColor auto="1"/>
              <bgColor rgb="FFDDDDDD"/>
            </patternFill>
          </fill>
          <border diagonalUp="0" diagonalDown="0">
            <left/>
            <right/>
            <top/>
            <bottom/>
            <vertical/>
            <horizontal/>
          </border>
        </dxf>
        <dxf>
          <font>
            <b/>
            <i val="0"/>
            <color theme="0"/>
          </font>
          <fill>
            <patternFill patternType="solid">
              <fgColor theme="6" tint="0.59999389629810485"/>
              <bgColor theme="7" tint="0.39994506668294322"/>
            </patternFill>
          </fill>
          <border diagonalUp="0" diagonalDown="0">
            <left/>
            <right/>
            <top/>
            <bottom/>
            <vertical/>
            <horizontal/>
          </border>
        </dxf>
        <dxf>
          <font>
            <b/>
            <i val="0"/>
            <color auto="1"/>
          </font>
          <fill>
            <patternFill patternType="solid">
              <fgColor theme="6"/>
              <bgColor theme="7"/>
            </patternFill>
          </fill>
          <border diagonalUp="0" diagonalDown="0">
            <left/>
            <right/>
            <top/>
            <bottom/>
            <vertical/>
            <horizontal/>
          </border>
        </dxf>
        <dxf>
          <font>
            <color rgb="FF808080"/>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rgb="FF808080"/>
            <name val="Lucida Sans"/>
            <scheme val="minor"/>
          </font>
          <fill>
            <patternFill patternType="solid">
              <fgColor rgb="FFC0C0C0"/>
              <bgColor theme="2" tint="0.59996337778862885"/>
            </patternFill>
          </fill>
          <border>
            <left style="thin">
              <color theme="0" tint="-0.34998626667073579"/>
            </left>
            <right style="thin">
              <color theme="0" tint="-0.34998626667073579"/>
            </right>
            <top style="thin">
              <color theme="0" tint="-0.34998626667073579"/>
            </top>
            <bottom style="thin">
              <color theme="0" tint="-0.34998626667073579"/>
            </bottom>
            <vertical/>
            <horizontal style="thin">
              <color theme="7"/>
            </horizontal>
          </border>
        </dxf>
      </x14:dxfs>
    </ext>
    <ext xmlns:x14="http://schemas.microsoft.com/office/spreadsheetml/2009/9/main" uri="{EB79DEF2-80B8-43e5-95BD-54CBDDF9020C}">
      <x14:slicerStyles defaultSlicerStyle="SlicerStyleLight1">
        <x14:slicerStyle name="Isiklike kulude tükeldi">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8" /><Relationship Type="http://schemas.openxmlformats.org/officeDocument/2006/relationships/customXml" Target="/customXml/item2.xml" Id="rId13" /><Relationship Type="http://schemas.openxmlformats.org/officeDocument/2006/relationships/worksheet" Target="/xl/worksheets/sheet31.xml" Id="rId3" /><Relationship Type="http://schemas.microsoft.com/office/2007/relationships/slicerCache" Target="/xl/slicerCaches/slicerCache3.xml" Id="rId7" /><Relationship Type="http://schemas.openxmlformats.org/officeDocument/2006/relationships/customXml" Target="/customXml/item12.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microsoft.com/office/2007/relationships/slicerCache" Target="/xl/slicerCaches/slicerCache22.xml" Id="rId6" /><Relationship Type="http://schemas.openxmlformats.org/officeDocument/2006/relationships/calcChain" Target="/xl/calcChain.xml" Id="rId11" /><Relationship Type="http://schemas.microsoft.com/office/2007/relationships/slicerCache" Target="/xl/slicerCaches/slicerCache13.xml" Id="rId5" /><Relationship Type="http://schemas.openxmlformats.org/officeDocument/2006/relationships/sharedStrings" Target="/xl/sharedStrings.xml" Id="rId10" /><Relationship Type="http://schemas.openxmlformats.org/officeDocument/2006/relationships/pivotCacheDefinition" Target="/xl/pivotCache/pivotCacheDefinition11.xml" Id="rId4" /><Relationship Type="http://schemas.openxmlformats.org/officeDocument/2006/relationships/styles" Target="/xl/styles.xml" Id="rId9" /><Relationship Type="http://schemas.openxmlformats.org/officeDocument/2006/relationships/customXml" Target="/customXml/item33.xml" Id="rId1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[Office_65033754_TF33686846_Win32.xltx]Isiklike kulude andmed!IsiklikeKuludeAndmed</c:name>
    <c:fmtId val="2"/>
  </c:pivotSource>
  <c:chart>
    <c:autoTitleDeleted val="1"/>
    <c:pivotFmts>
      <c:pivotFmt>
        <c:idx val="0"/>
      </c:pivotFmt>
      <c:pivotFmt>
        <c:idx val="1"/>
      </c:pivotFmt>
      <c:pivotFmt>
        <c:idx val="2"/>
      </c:pivotFmt>
      <c:pivotFmt>
        <c:idx val="3"/>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3">
                      <a:lumMod val="50000"/>
                    </a:schemeClr>
                  </a:solidFill>
                  <a:latin typeface="+mj-lt"/>
                  <a:ea typeface="+mn-ea"/>
                  <a:cs typeface="+mn-cs"/>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8250175624598648E-2"/>
          <c:y val="0.14504584646195012"/>
          <c:w val="0.95901312335958"/>
          <c:h val="0.74146723840181872"/>
        </c:manualLayout>
      </c:layout>
      <c:barChart>
        <c:barDir val="col"/>
        <c:grouping val="clustered"/>
        <c:varyColors val="0"/>
        <c:ser>
          <c:idx val="0"/>
          <c:order val="0"/>
          <c:tx>
            <c:strRef>
              <c:f>'Isiklike kulude andmed'!$C$3:$C$4</c:f>
              <c:strCache>
                <c:ptCount val="1"/>
                <c:pt idx="0">
                  <c:v>Meelelahutus</c:v>
                </c:pt>
              </c:strCache>
            </c:strRef>
          </c:tx>
          <c:spPr>
            <a:solidFill>
              <a:schemeClr val="accent1"/>
            </a:solidFill>
            <a:ln>
              <a:noFill/>
            </a:ln>
            <a:effectLst/>
          </c:spPr>
          <c:invertIfNegative val="0"/>
          <c:cat>
            <c:strRef>
              <c:f>'Isiklike kulude andmed'!$B$5:$B$11</c:f>
              <c:strCache>
                <c:ptCount val="6"/>
                <c:pt idx="0">
                  <c:v>märts</c:v>
                </c:pt>
                <c:pt idx="1">
                  <c:v>apr</c:v>
                </c:pt>
                <c:pt idx="2">
                  <c:v>mai</c:v>
                </c:pt>
                <c:pt idx="3">
                  <c:v>juuni</c:v>
                </c:pt>
                <c:pt idx="4">
                  <c:v>juuli</c:v>
                </c:pt>
                <c:pt idx="5">
                  <c:v>aug</c:v>
                </c:pt>
              </c:strCache>
            </c:strRef>
          </c:cat>
          <c:val>
            <c:numRef>
              <c:f>'Isiklike kulude andmed'!$C$5:$C$11</c:f>
              <c:numCache>
                <c:formatCode>General</c:formatCode>
                <c:ptCount val="6"/>
                <c:pt idx="0">
                  <c:v>29</c:v>
                </c:pt>
                <c:pt idx="4">
                  <c:v>21</c:v>
                </c:pt>
              </c:numCache>
            </c:numRef>
          </c:val>
          <c:extLst>
            <c:ext xmlns:c16="http://schemas.microsoft.com/office/drawing/2014/chart" uri="{C3380CC4-5D6E-409C-BE32-E72D297353CC}">
              <c16:uniqueId val="{00000000-3D53-4ACC-8C3A-2039B3F6BE23}"/>
            </c:ext>
          </c:extLst>
        </c:ser>
        <c:ser>
          <c:idx val="1"/>
          <c:order val="1"/>
          <c:tx>
            <c:strRef>
              <c:f>'Isiklike kulude andmed'!$D$3:$D$4</c:f>
              <c:strCache>
                <c:ptCount val="1"/>
                <c:pt idx="0">
                  <c:v>Transport</c:v>
                </c:pt>
              </c:strCache>
            </c:strRef>
          </c:tx>
          <c:spPr>
            <a:solidFill>
              <a:schemeClr val="accent2"/>
            </a:solidFill>
            <a:ln>
              <a:noFill/>
            </a:ln>
            <a:effectLst/>
          </c:spPr>
          <c:invertIfNegative val="0"/>
          <c:cat>
            <c:strRef>
              <c:f>'Isiklike kulude andmed'!$B$5:$B$11</c:f>
              <c:strCache>
                <c:ptCount val="6"/>
                <c:pt idx="0">
                  <c:v>märts</c:v>
                </c:pt>
                <c:pt idx="1">
                  <c:v>apr</c:v>
                </c:pt>
                <c:pt idx="2">
                  <c:v>mai</c:v>
                </c:pt>
                <c:pt idx="3">
                  <c:v>juuni</c:v>
                </c:pt>
                <c:pt idx="4">
                  <c:v>juuli</c:v>
                </c:pt>
                <c:pt idx="5">
                  <c:v>aug</c:v>
                </c:pt>
              </c:strCache>
            </c:strRef>
          </c:cat>
          <c:val>
            <c:numRef>
              <c:f>'Isiklike kulude andmed'!$D$5:$D$11</c:f>
              <c:numCache>
                <c:formatCode>General</c:formatCode>
                <c:ptCount val="6"/>
                <c:pt idx="0">
                  <c:v>21</c:v>
                </c:pt>
                <c:pt idx="1">
                  <c:v>75</c:v>
                </c:pt>
                <c:pt idx="2">
                  <c:v>54</c:v>
                </c:pt>
              </c:numCache>
            </c:numRef>
          </c:val>
          <c:extLst>
            <c:ext xmlns:c16="http://schemas.microsoft.com/office/drawing/2014/chart" uri="{C3380CC4-5D6E-409C-BE32-E72D297353CC}">
              <c16:uniqueId val="{00000014-0263-426C-B448-620F878D8955}"/>
            </c:ext>
          </c:extLst>
        </c:ser>
        <c:ser>
          <c:idx val="2"/>
          <c:order val="2"/>
          <c:tx>
            <c:strRef>
              <c:f>'Isiklike kulude andmed'!$E$3:$E$4</c:f>
              <c:strCache>
                <c:ptCount val="1"/>
                <c:pt idx="0">
                  <c:v>Olme</c:v>
                </c:pt>
              </c:strCache>
            </c:strRef>
          </c:tx>
          <c:spPr>
            <a:solidFill>
              <a:schemeClr val="accent3"/>
            </a:solidFill>
            <a:ln>
              <a:noFill/>
            </a:ln>
            <a:effectLst/>
          </c:spPr>
          <c:invertIfNegative val="0"/>
          <c:cat>
            <c:strRef>
              <c:f>'Isiklike kulude andmed'!$B$5:$B$11</c:f>
              <c:strCache>
                <c:ptCount val="6"/>
                <c:pt idx="0">
                  <c:v>märts</c:v>
                </c:pt>
                <c:pt idx="1">
                  <c:v>apr</c:v>
                </c:pt>
                <c:pt idx="2">
                  <c:v>mai</c:v>
                </c:pt>
                <c:pt idx="3">
                  <c:v>juuni</c:v>
                </c:pt>
                <c:pt idx="4">
                  <c:v>juuli</c:v>
                </c:pt>
                <c:pt idx="5">
                  <c:v>aug</c:v>
                </c:pt>
              </c:strCache>
            </c:strRef>
          </c:cat>
          <c:val>
            <c:numRef>
              <c:f>'Isiklike kulude andmed'!$E$5:$E$11</c:f>
              <c:numCache>
                <c:formatCode>General</c:formatCode>
                <c:ptCount val="6"/>
                <c:pt idx="0">
                  <c:v>42</c:v>
                </c:pt>
                <c:pt idx="1">
                  <c:v>97.75</c:v>
                </c:pt>
                <c:pt idx="3">
                  <c:v>12</c:v>
                </c:pt>
                <c:pt idx="5">
                  <c:v>2.75</c:v>
                </c:pt>
              </c:numCache>
            </c:numRef>
          </c:val>
          <c:extLst>
            <c:ext xmlns:c16="http://schemas.microsoft.com/office/drawing/2014/chart" uri="{C3380CC4-5D6E-409C-BE32-E72D297353CC}">
              <c16:uniqueId val="{00000015-0263-426C-B448-620F878D8955}"/>
            </c:ext>
          </c:extLst>
        </c:ser>
        <c:ser>
          <c:idx val="3"/>
          <c:order val="3"/>
          <c:tx>
            <c:strRef>
              <c:f>'Isiklike kulude andmed'!$F$3:$F$4</c:f>
              <c:strCache>
                <c:ptCount val="1"/>
                <c:pt idx="0">
                  <c:v>Eluase</c:v>
                </c:pt>
              </c:strCache>
            </c:strRef>
          </c:tx>
          <c:spPr>
            <a:solidFill>
              <a:schemeClr val="accent4"/>
            </a:solidFill>
            <a:ln>
              <a:noFill/>
            </a:ln>
            <a:effectLst/>
          </c:spPr>
          <c:invertIfNegative val="0"/>
          <c:cat>
            <c:strRef>
              <c:f>'Isiklike kulude andmed'!$B$5:$B$11</c:f>
              <c:strCache>
                <c:ptCount val="6"/>
                <c:pt idx="0">
                  <c:v>märts</c:v>
                </c:pt>
                <c:pt idx="1">
                  <c:v>apr</c:v>
                </c:pt>
                <c:pt idx="2">
                  <c:v>mai</c:v>
                </c:pt>
                <c:pt idx="3">
                  <c:v>juuni</c:v>
                </c:pt>
                <c:pt idx="4">
                  <c:v>juuli</c:v>
                </c:pt>
                <c:pt idx="5">
                  <c:v>aug</c:v>
                </c:pt>
              </c:strCache>
            </c:strRef>
          </c:cat>
          <c:val>
            <c:numRef>
              <c:f>'Isiklike kulude andmed'!$F$5:$F$11</c:f>
              <c:numCache>
                <c:formatCode>General</c:formatCode>
                <c:ptCount val="6"/>
                <c:pt idx="0">
                  <c:v>130</c:v>
                </c:pt>
                <c:pt idx="1">
                  <c:v>130</c:v>
                </c:pt>
              </c:numCache>
            </c:numRef>
          </c:val>
          <c:extLst>
            <c:ext xmlns:c16="http://schemas.microsoft.com/office/drawing/2014/chart" uri="{C3380CC4-5D6E-409C-BE32-E72D297353CC}">
              <c16:uniqueId val="{00000016-0263-426C-B448-620F878D8955}"/>
            </c:ext>
          </c:extLst>
        </c:ser>
        <c:dLbls>
          <c:showLegendKey val="0"/>
          <c:showVal val="0"/>
          <c:showCatName val="0"/>
          <c:showSerName val="0"/>
          <c:showPercent val="0"/>
          <c:showBubbleSize val="0"/>
        </c:dLbls>
        <c:gapWidth val="35"/>
        <c:axId val="369003632"/>
        <c:axId val="369002848"/>
      </c:barChart>
      <c:catAx>
        <c:axId val="369003632"/>
        <c:scaling>
          <c:orientation val="minMax"/>
        </c:scaling>
        <c:delete val="0"/>
        <c:axPos val="b"/>
        <c:numFmt formatCode="General" sourceLinked="0"/>
        <c:majorTickMark val="none"/>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t-EE"/>
          </a:p>
        </c:txPr>
        <c:crossAx val="369002848"/>
        <c:crosses val="autoZero"/>
        <c:auto val="1"/>
        <c:lblAlgn val="ctr"/>
        <c:lblOffset val="100"/>
        <c:noMultiLvlLbl val="0"/>
      </c:catAx>
      <c:valAx>
        <c:axId val="369002848"/>
        <c:scaling>
          <c:orientation val="minMax"/>
        </c:scaling>
        <c:delete val="0"/>
        <c:axPos val="l"/>
        <c:majorGridlines>
          <c:spPr>
            <a:ln w="3175" cap="flat" cmpd="sng" algn="ctr">
              <a:solidFill>
                <a:schemeClr val="tx2">
                  <a:lumMod val="20000"/>
                  <a:lumOff val="80000"/>
                  <a:alpha val="50000"/>
                </a:schemeClr>
              </a:solidFill>
              <a:prstDash val="solid"/>
              <a:round/>
            </a:ln>
            <a:effectLst/>
          </c:spPr>
        </c:maj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t-EE"/>
          </a:p>
        </c:txPr>
        <c:crossAx val="369003632"/>
        <c:crosses val="autoZero"/>
        <c:crossBetween val="between"/>
      </c:valAx>
      <c:spPr>
        <a:noFill/>
        <a:ln>
          <a:noFill/>
        </a:ln>
        <a:effectLst/>
      </c:spPr>
    </c:plotArea>
    <c:legend>
      <c:legendPos val="t"/>
      <c:layout>
        <c:manualLayout>
          <c:xMode val="edge"/>
          <c:yMode val="edge"/>
          <c:x val="3.9964915771906568E-3"/>
          <c:y val="1.6504856261546089E-2"/>
          <c:w val="0.23056923762613854"/>
          <c:h val="4.750972692693655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t-EE"/>
        </a:p>
      </c:txPr>
    </c:legend>
    <c:plotVisOnly val="1"/>
    <c:dispBlanksAs val="gap"/>
    <c:showDLblsOverMax val="0"/>
  </c:chart>
  <c:spPr>
    <a:noFill/>
    <a:ln w="9525" cap="flat" cmpd="sng" algn="ctr">
      <a:noFill/>
      <a:prstDash val="solid"/>
      <a:round/>
    </a:ln>
    <a:effectLst/>
  </c:spPr>
  <c:txPr>
    <a:bodyPr/>
    <a:lstStyle/>
    <a:p>
      <a:pPr>
        <a:defRPr>
          <a:solidFill>
            <a:schemeClr val="tx2"/>
          </a:solidFill>
        </a:defRPr>
      </a:pPr>
      <a:endParaRPr lang="et-E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1.xml.rels>&#65279;<?xml version="1.0" encoding="utf-8"?><Relationships xmlns="http://schemas.openxmlformats.org/package/2006/relationships"><Relationship Type="http://schemas.openxmlformats.org/officeDocument/2006/relationships/image" Target="/xl/media/image1.emf" Id="rId2" /><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1</xdr:row>
      <xdr:rowOff>4616823</xdr:rowOff>
    </xdr:to>
    <xdr:graphicFrame macro="">
      <xdr:nvGraphicFramePr>
        <xdr:cNvPr id="2" name="Isiklikud kulud" descr="Isiklike kulude PivotChart-liigenddiagramm, kus kategooria lõikes kuvatavad kogukulud on rühmitatud kuu järgi">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179294</xdr:colOff>
      <xdr:row>0</xdr:row>
      <xdr:rowOff>90337</xdr:rowOff>
    </xdr:from>
    <xdr:to>
      <xdr:col>1</xdr:col>
      <xdr:colOff>818029</xdr:colOff>
      <xdr:row>0</xdr:row>
      <xdr:rowOff>728383</xdr:rowOff>
    </xdr:to>
    <xdr:pic>
      <xdr:nvPicPr>
        <xdr:cNvPr id="7" name="Pilt 6" descr="dekoratiivne element">
          <a:extLst>
            <a:ext uri="{FF2B5EF4-FFF2-40B4-BE49-F238E27FC236}">
              <a16:creationId xmlns:a16="http://schemas.microsoft.com/office/drawing/2014/main" id="{0B4E9C91-5EE0-40F3-9461-A931F6E384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18" y="90337"/>
          <a:ext cx="638735" cy="638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28575</xdr:colOff>
      <xdr:row>2</xdr:row>
      <xdr:rowOff>19050</xdr:rowOff>
    </xdr:from>
    <xdr:to>
      <xdr:col>5</xdr:col>
      <xdr:colOff>28576</xdr:colOff>
      <xdr:row>2</xdr:row>
      <xdr:rowOff>1801050</xdr:rowOff>
    </xdr:to>
    <mc:AlternateContent xmlns:mc="http://schemas.openxmlformats.org/markup-compatibility/2006" xmlns:a14="http://schemas.microsoft.com/office/drawing/2010/main">
      <mc:Choice Requires="a14">
        <xdr:graphicFrame macro="">
          <xdr:nvGraphicFramePr>
            <xdr:cNvPr id="6" name="Kategooria" descr="Tükeldi tabeli andmete filtreerimiseks kategooria alusel">
              <a:extLst>
                <a:ext uri="{FF2B5EF4-FFF2-40B4-BE49-F238E27FC236}">
                  <a16:creationId xmlns:a16="http://schemas.microsoft.com/office/drawing/2014/main" id="{89DAC6F9-EB98-2326-56C1-9B7302C4C65C}"/>
                </a:ext>
              </a:extLst>
            </xdr:cNvPr>
            <xdr:cNvGraphicFramePr/>
          </xdr:nvGraphicFramePr>
          <xdr:xfrm>
            <a:off x="0" y="0"/>
            <a:ext cx="0" cy="0"/>
          </xdr:xfrm>
          <a:graphic>
            <a:graphicData uri="http://schemas.microsoft.com/office/drawing/2010/slicer">
              <sle:slicer xmlns:sle="http://schemas.microsoft.com/office/drawing/2010/slicer" name="Kategooria"/>
            </a:graphicData>
          </a:graphic>
        </xdr:graphicFrame>
      </mc:Choice>
      <mc:Fallback xmlns="">
        <xdr:sp macro="" textlink="">
          <xdr:nvSpPr>
            <xdr:cNvPr id="0" name=""/>
            <xdr:cNvSpPr>
              <a:spLocks noTextEdit="1"/>
            </xdr:cNvSpPr>
          </xdr:nvSpPr>
          <xdr:spPr>
            <a:xfrm>
              <a:off x="3895725" y="5476875"/>
              <a:ext cx="3105151" cy="1782000"/>
            </a:xfrm>
            <a:prstGeom prst="rect">
              <a:avLst/>
            </a:prstGeom>
            <a:solidFill>
              <a:prstClr val="white"/>
            </a:solidFill>
            <a:ln w="1">
              <a:solidFill>
                <a:prstClr val="green"/>
              </a:solidFill>
            </a:ln>
          </xdr:spPr>
          <xdr:txBody>
            <a:bodyPr vertOverflow="clip" horzOverflow="clip"/>
            <a:lstStyle/>
            <a:p>
              <a:r>
                <a:rPr lang="et-EE" sz="1100"/>
                <a:t>See kujund tähistab tükeldit. Tükeldeid toetatakse versioonis Excel 2010 ja uuemates versioonides.
Kui kujundit on muudetud mõnes Exceli varasemas versioonis või kui töövihik on salvestatud Excel 2003 või varasemas versioonis, ei saa tükeldit kasutada.</a:t>
              </a:r>
            </a:p>
          </xdr:txBody>
        </xdr:sp>
      </mc:Fallback>
    </mc:AlternateContent>
    <xdr:clientData/>
  </xdr:twoCellAnchor>
  <xdr:twoCellAnchor editAs="oneCell">
    <xdr:from>
      <xdr:col>5</xdr:col>
      <xdr:colOff>219075</xdr:colOff>
      <xdr:row>2</xdr:row>
      <xdr:rowOff>19050</xdr:rowOff>
    </xdr:from>
    <xdr:to>
      <xdr:col>5</xdr:col>
      <xdr:colOff>6315075</xdr:colOff>
      <xdr:row>2</xdr:row>
      <xdr:rowOff>1801050</xdr:rowOff>
    </xdr:to>
    <mc:AlternateContent xmlns:mc="http://schemas.openxmlformats.org/markup-compatibility/2006" xmlns:a14="http://schemas.microsoft.com/office/drawing/2010/main">
      <mc:Choice Requires="a14">
        <xdr:graphicFrame macro="">
          <xdr:nvGraphicFramePr>
            <xdr:cNvPr id="8" name="Alamkategooria" descr="Tükeldi tabeli andmete filtreerimiseks alamkategooria alusel">
              <a:extLst>
                <a:ext uri="{FF2B5EF4-FFF2-40B4-BE49-F238E27FC236}">
                  <a16:creationId xmlns:a16="http://schemas.microsoft.com/office/drawing/2014/main" id="{FD49A6C3-1666-1A73-8820-5116DE4B0456}"/>
                </a:ext>
              </a:extLst>
            </xdr:cNvPr>
            <xdr:cNvGraphicFramePr/>
          </xdr:nvGraphicFramePr>
          <xdr:xfrm>
            <a:off x="0" y="0"/>
            <a:ext cx="0" cy="0"/>
          </xdr:xfrm>
          <a:graphic>
            <a:graphicData uri="http://schemas.microsoft.com/office/drawing/2010/slicer">
              <sle:slicer xmlns:sle="http://schemas.microsoft.com/office/drawing/2010/slicer" name="Alamkategooria"/>
            </a:graphicData>
          </a:graphic>
        </xdr:graphicFrame>
      </mc:Choice>
      <mc:Fallback xmlns="">
        <xdr:sp macro="" textlink="">
          <xdr:nvSpPr>
            <xdr:cNvPr id="0" name=""/>
            <xdr:cNvSpPr>
              <a:spLocks noTextEdit="1"/>
            </xdr:cNvSpPr>
          </xdr:nvSpPr>
          <xdr:spPr>
            <a:xfrm>
              <a:off x="7191375" y="5476875"/>
              <a:ext cx="6096000" cy="1782000"/>
            </a:xfrm>
            <a:prstGeom prst="rect">
              <a:avLst/>
            </a:prstGeom>
            <a:solidFill>
              <a:prstClr val="white"/>
            </a:solidFill>
            <a:ln w="1">
              <a:solidFill>
                <a:prstClr val="green"/>
              </a:solidFill>
            </a:ln>
          </xdr:spPr>
          <xdr:txBody>
            <a:bodyPr vertOverflow="clip" horzOverflow="clip"/>
            <a:lstStyle/>
            <a:p>
              <a:r>
                <a:rPr lang="et-EE" sz="1100"/>
                <a:t>See kujund tähistab tükeldit. Tükeldeid toetatakse versioonis Excel 2010 ja uuemates versioonides.
Kui kujundit on muudetud mõnes Exceli varasemas versioonis või kui töövihik on salvestatud Excel 2003 või varasemas versioonis, ei saa tükeldit kasutada.</a:t>
              </a:r>
            </a:p>
          </xdr:txBody>
        </xdr:sp>
      </mc:Fallback>
    </mc:AlternateContent>
    <xdr:clientData/>
  </xdr:twoCellAnchor>
  <xdr:twoCellAnchor editAs="oneCell">
    <xdr:from>
      <xdr:col>1</xdr:col>
      <xdr:colOff>180974</xdr:colOff>
      <xdr:row>2</xdr:row>
      <xdr:rowOff>19050</xdr:rowOff>
    </xdr:from>
    <xdr:to>
      <xdr:col>2</xdr:col>
      <xdr:colOff>1990725</xdr:colOff>
      <xdr:row>2</xdr:row>
      <xdr:rowOff>1800225</xdr:rowOff>
    </xdr:to>
    <mc:AlternateContent xmlns:mc="http://schemas.openxmlformats.org/markup-compatibility/2006" xmlns:a14="http://schemas.microsoft.com/office/drawing/2010/main">
      <mc:Choice Requires="a14">
        <xdr:graphicFrame macro="">
          <xdr:nvGraphicFramePr>
            <xdr:cNvPr id="9" name="Kuud (Kuupäev)" descr="Tükeldi PivotChart-liigenddiagrammi filtreerimiseks kuupäeva alusel">
              <a:extLst>
                <a:ext uri="{FF2B5EF4-FFF2-40B4-BE49-F238E27FC236}">
                  <a16:creationId xmlns:a16="http://schemas.microsoft.com/office/drawing/2014/main" id="{9D31F8DB-343C-1FEC-3F90-0297DB1DBE13}"/>
                </a:ext>
              </a:extLst>
            </xdr:cNvPr>
            <xdr:cNvGraphicFramePr/>
          </xdr:nvGraphicFramePr>
          <xdr:xfrm>
            <a:off x="0" y="0"/>
            <a:ext cx="0" cy="0"/>
          </xdr:xfrm>
          <a:graphic>
            <a:graphicData uri="http://schemas.microsoft.com/office/drawing/2010/slicer">
              <sle:slicer xmlns:sle="http://schemas.microsoft.com/office/drawing/2010/slicer" name="Kuud (Kuupäev)"/>
            </a:graphicData>
          </a:graphic>
        </xdr:graphicFrame>
      </mc:Choice>
      <mc:Fallback xmlns="">
        <xdr:sp macro="" textlink="">
          <xdr:nvSpPr>
            <xdr:cNvPr id="0" name=""/>
            <xdr:cNvSpPr>
              <a:spLocks noTextEdit="1"/>
            </xdr:cNvSpPr>
          </xdr:nvSpPr>
          <xdr:spPr>
            <a:xfrm>
              <a:off x="428624" y="5476875"/>
              <a:ext cx="3276601" cy="1781175"/>
            </a:xfrm>
            <a:prstGeom prst="rect">
              <a:avLst/>
            </a:prstGeom>
            <a:solidFill>
              <a:prstClr val="white"/>
            </a:solidFill>
            <a:ln w="1">
              <a:solidFill>
                <a:prstClr val="green"/>
              </a:solidFill>
            </a:ln>
          </xdr:spPr>
          <xdr:txBody>
            <a:bodyPr vertOverflow="clip" horzOverflow="clip"/>
            <a:lstStyle/>
            <a:p>
              <a:r>
                <a:rPr lang="et-EE" sz="1100"/>
                <a:t>See kujund tähistab tükeldit. Tükeldeid toetatakse versioonis Excel 2010 ja uuemates versioonides.
Kui kujundit on muudetud mõnes Exceli varasemas versioonis või kui töövihik on salvestatud Excel 2003 või varasemas versioonis, ei saa tükeldit kasutada.</a:t>
              </a:r>
            </a:p>
          </xdr:txBody>
        </xdr:sp>
      </mc:Fallback>
    </mc:AlternateContent>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4687.82202673611" createdVersion="5" refreshedVersion="8" minRefreshableVersion="3" recordCount="20" xr:uid="{00000000-000A-0000-FFFF-FFFF05000000}">
  <cacheSource type="worksheet">
    <worksheetSource name="Kulud"/>
  </cacheSource>
  <cacheFields count="6">
    <cacheField name="Kuupäev" numFmtId="14">
      <sharedItems containsSemiMixedTypes="0" containsNonDate="0" containsDate="1" containsString="0" minDate="2022-03-02T00:00:00" maxDate="2022-08-02T00:00:00" count="10">
        <d v="2022-03-02T00:00:00"/>
        <d v="2022-03-04T00:00:00"/>
        <d v="2022-03-06T00:00:00"/>
        <d v="2022-04-02T00:00:00"/>
        <d v="2022-04-04T00:00:00"/>
        <d v="2022-04-06T00:00:00"/>
        <d v="2022-05-01T00:00:00"/>
        <d v="2022-06-01T00:00:00"/>
        <d v="2022-07-01T00:00:00"/>
        <d v="2022-08-01T00:00:00"/>
      </sharedItems>
      <fieldGroup par="5"/>
    </cacheField>
    <cacheField name="Kategooria" numFmtId="0">
      <sharedItems count="5">
        <s v="Eluase"/>
        <s v="Meelelahutus"/>
        <s v="Olme"/>
        <s v="Transport"/>
        <s v="Igapäevane" u="1"/>
      </sharedItems>
    </cacheField>
    <cacheField name="Alamkategooria" numFmtId="0">
      <sharedItems count="12">
        <s v="Internet"/>
        <s v="Lauatelefon"/>
        <s v="Elekter"/>
        <s v="Jõusaal"/>
        <s v="Riided"/>
        <s v="Ühistransport"/>
        <s v="Kütus"/>
        <s v="Juuksur"/>
        <s v="Tee/kohv"/>
        <s v="Maiustused"/>
        <s v="Kontaktläätsed"/>
        <s v="Kino"/>
      </sharedItems>
    </cacheField>
    <cacheField name="Summa" numFmtId="44">
      <sharedItems containsSemiMixedTypes="0" containsString="0" containsNumber="1" minValue="2.75" maxValue="62"/>
    </cacheField>
    <cacheField name="Märkus" numFmtId="0">
      <sharedItems containsBlank="1"/>
    </cacheField>
    <cacheField name="Kuud (Kuupäev)" numFmtId="0" databaseField="0">
      <fieldGroup base="0">
        <rangePr groupBy="months" startDate="2022-03-02T00:00:00" endDate="2022-08-02T00:00:00"/>
        <groupItems count="14">
          <s v="&lt;02.03.2022"/>
          <s v="jaan"/>
          <s v="veebr"/>
          <s v="märts"/>
          <s v="apr"/>
          <s v="mai"/>
          <s v="juuni"/>
          <s v="juuli"/>
          <s v="aug"/>
          <s v="sept"/>
          <s v="okt"/>
          <s v="nov"/>
          <s v="dets"/>
          <s v="&gt;02.08.2022"/>
        </groupItems>
      </fieldGroup>
    </cacheField>
  </cacheFields>
  <extLst>
    <ext xmlns:x14="http://schemas.microsoft.com/office/spreadsheetml/2009/9/main" uri="{725AE2AE-9491-48be-B2B4-4EB974FC3084}">
      <x14:pivotCacheDefinition pivotCacheId="2"/>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n v="29"/>
    <m/>
  </r>
  <r>
    <x v="0"/>
    <x v="0"/>
    <x v="1"/>
    <n v="39"/>
    <m/>
  </r>
  <r>
    <x v="1"/>
    <x v="0"/>
    <x v="2"/>
    <n v="62"/>
    <m/>
  </r>
  <r>
    <x v="1"/>
    <x v="1"/>
    <x v="3"/>
    <n v="29"/>
    <m/>
  </r>
  <r>
    <x v="2"/>
    <x v="2"/>
    <x v="4"/>
    <n v="42"/>
    <m/>
  </r>
  <r>
    <x v="2"/>
    <x v="3"/>
    <x v="5"/>
    <n v="21"/>
    <s v="Märtsi kuukaart"/>
  </r>
  <r>
    <x v="3"/>
    <x v="3"/>
    <x v="6"/>
    <n v="54"/>
    <m/>
  </r>
  <r>
    <x v="3"/>
    <x v="2"/>
    <x v="7"/>
    <n v="12"/>
    <m/>
  </r>
  <r>
    <x v="3"/>
    <x v="2"/>
    <x v="8"/>
    <n v="12"/>
    <m/>
  </r>
  <r>
    <x v="3"/>
    <x v="2"/>
    <x v="9"/>
    <n v="2.75"/>
    <m/>
  </r>
  <r>
    <x v="4"/>
    <x v="0"/>
    <x v="0"/>
    <n v="29"/>
    <m/>
  </r>
  <r>
    <x v="4"/>
    <x v="0"/>
    <x v="1"/>
    <n v="39"/>
    <m/>
  </r>
  <r>
    <x v="4"/>
    <x v="0"/>
    <x v="2"/>
    <n v="62"/>
    <m/>
  </r>
  <r>
    <x v="4"/>
    <x v="2"/>
    <x v="10"/>
    <n v="29"/>
    <m/>
  </r>
  <r>
    <x v="5"/>
    <x v="2"/>
    <x v="4"/>
    <n v="42"/>
    <m/>
  </r>
  <r>
    <x v="5"/>
    <x v="3"/>
    <x v="5"/>
    <n v="21"/>
    <s v="aprilli kuukaart"/>
  </r>
  <r>
    <x v="6"/>
    <x v="3"/>
    <x v="6"/>
    <n v="54"/>
    <m/>
  </r>
  <r>
    <x v="7"/>
    <x v="2"/>
    <x v="7"/>
    <n v="12"/>
    <m/>
  </r>
  <r>
    <x v="8"/>
    <x v="1"/>
    <x v="11"/>
    <n v="21"/>
    <s v="vanade filmide õhtu"/>
  </r>
  <r>
    <x v="9"/>
    <x v="2"/>
    <x v="9"/>
    <n v="2.75"/>
    <m/>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IsiklikeKuludeAndmed" cacheId="17"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10">
  <location ref="B3:G11" firstHeaderRow="1" firstDataRow="2" firstDataCol="1"/>
  <pivotFields count="6">
    <pivotField showAll="0">
      <items count="11">
        <item x="0"/>
        <item x="1"/>
        <item x="2"/>
        <item x="3"/>
        <item x="4"/>
        <item x="5"/>
        <item x="6"/>
        <item x="7"/>
        <item x="8"/>
        <item x="9"/>
        <item t="default"/>
      </items>
    </pivotField>
    <pivotField axis="axisCol" showAll="0">
      <items count="6">
        <item x="1"/>
        <item x="3"/>
        <item x="2"/>
        <item x="0"/>
        <item m="1" x="4"/>
        <item t="default"/>
      </items>
    </pivotField>
    <pivotField showAll="0">
      <items count="13">
        <item x="2"/>
        <item x="0"/>
        <item x="7"/>
        <item x="3"/>
        <item x="11"/>
        <item x="10"/>
        <item x="6"/>
        <item x="1"/>
        <item x="9"/>
        <item x="4"/>
        <item x="8"/>
        <item x="5"/>
        <item t="default"/>
      </items>
    </pivotField>
    <pivotField dataField="1" numFmtId="164" showAll="0"/>
    <pivotField showAll="0"/>
    <pivotField axis="axisRow" showAll="0">
      <items count="15">
        <item x="0"/>
        <item x="1"/>
        <item x="2"/>
        <item x="3"/>
        <item x="4"/>
        <item x="5"/>
        <item x="6"/>
        <item x="7"/>
        <item x="8"/>
        <item x="9"/>
        <item x="10"/>
        <item x="11"/>
        <item x="12"/>
        <item x="13"/>
        <item t="default"/>
      </items>
    </pivotField>
  </pivotFields>
  <rowFields count="1">
    <field x="5"/>
  </rowFields>
  <rowItems count="7">
    <i>
      <x v="3"/>
    </i>
    <i>
      <x v="4"/>
    </i>
    <i>
      <x v="5"/>
    </i>
    <i>
      <x v="6"/>
    </i>
    <i>
      <x v="7"/>
    </i>
    <i>
      <x v="8"/>
    </i>
    <i t="grand">
      <x/>
    </i>
  </rowItems>
  <colFields count="1">
    <field x="1"/>
  </colFields>
  <colItems count="5">
    <i>
      <x/>
    </i>
    <i>
      <x v="1"/>
    </i>
    <i>
      <x v="2"/>
    </i>
    <i>
      <x v="3"/>
    </i>
    <i t="grand">
      <x/>
    </i>
  </colItems>
  <dataFields count="1">
    <dataField name="Summa kogusummast Summa" fld="3" baseField="0" baseItem="0"/>
  </dataFields>
  <formats count="5">
    <format dxfId="16">
      <pivotArea type="all" dataOnly="0" outline="0" fieldPosition="0"/>
    </format>
    <format dxfId="15">
      <pivotArea outline="0" collapsedLevelsAreSubtotals="1" fieldPosition="0"/>
    </format>
    <format dxfId="14">
      <pivotArea dataOnly="0" labelOnly="1" outline="0" axis="axisValues" fieldPosition="0"/>
    </format>
    <format dxfId="13">
      <pivotArea dataOnly="0" labelOnly="1" grandRow="1" outline="0" fieldPosition="0"/>
    </format>
    <format dxfId="12">
      <pivotArea dataOnly="0" labelOnly="1" outline="0" axis="axisValues" fieldPosition="0"/>
    </format>
  </formats>
  <chartFormats count="4">
    <chartFormat chart="2" format="27" series="1">
      <pivotArea type="data" outline="0" fieldPosition="0">
        <references count="2">
          <reference field="4294967294" count="1" selected="0">
            <x v="0"/>
          </reference>
          <reference field="1" count="1" selected="0">
            <x v="0"/>
          </reference>
        </references>
      </pivotArea>
    </chartFormat>
    <chartFormat chart="2" format="28" series="1">
      <pivotArea type="data" outline="0" fieldPosition="0">
        <references count="2">
          <reference field="4294967294" count="1" selected="0">
            <x v="0"/>
          </reference>
          <reference field="1" count="1" selected="0">
            <x v="1"/>
          </reference>
        </references>
      </pivotArea>
    </chartFormat>
    <chartFormat chart="2" format="29" series="1">
      <pivotArea type="data" outline="0" fieldPosition="0">
        <references count="2">
          <reference field="4294967294" count="1" selected="0">
            <x v="0"/>
          </reference>
          <reference field="1" count="1" selected="0">
            <x v="2"/>
          </reference>
        </references>
      </pivotArea>
    </chartFormat>
    <chartFormat chart="2" format="30" series="1">
      <pivotArea type="data" outline="0" fieldPosition="0">
        <references count="2">
          <reference field="4294967294" count="1" selected="0">
            <x v="0"/>
          </reference>
          <reference field="1" count="1" selected="0">
            <x v="3"/>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Isiklike kulude andmed" altTextSummary="PivotChart-liigenddiagrammi andmeallikas rühmitab iga kuu kogukulud kulukategooriate järgi. " hideValuesRow="1"/>
    </ext>
    <ext xmlns:xpdl="http://schemas.microsoft.com/office/spreadsheetml/2016/pivotdefaultlayout" uri="{747A6164-185A-40DC-8AA5-F01512510D54}">
      <xpdl:pivotTableDefinition16/>
    </ext>
  </extLst>
</pivotTabl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Kategooria" xr10:uid="{E1C0158A-E9BE-4EFA-BC0C-3689CB6E4571}" sourceName="Kategooria">
  <pivotTables>
    <pivotTable tabId="4" name="IsiklikeKuludeAndmed"/>
  </pivotTables>
  <data>
    <tabular pivotCacheId="2" showMissing="0">
      <items count="5">
        <i x="0" s="1"/>
        <i x="1" s="1"/>
        <i x="2" s="1"/>
        <i x="3" s="1"/>
        <i x="4" s="1" nd="1"/>
      </items>
    </tabular>
  </data>
  <extLst>
    <x:ext xmlns:x15="http://schemas.microsoft.com/office/spreadsheetml/2010/11/main" uri="{470722E0-AACD-4C17-9CDC-17EF765DBC7E}">
      <x15:slicerCacheHideItemsWithNoData/>
    </x:ext>
  </extLst>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lamkategooria" xr10:uid="{A1863732-6D97-475E-B343-F4DCB3A07D15}" sourceName="Alamkategooria">
  <pivotTables>
    <pivotTable tabId="4" name="IsiklikeKuludeAndmed"/>
  </pivotTables>
  <data>
    <tabular pivotCacheId="2" showMissing="0">
      <items count="12">
        <i x="2" s="1"/>
        <i x="0" s="1"/>
        <i x="7" s="1"/>
        <i x="3" s="1"/>
        <i x="11" s="1"/>
        <i x="10" s="1"/>
        <i x="6" s="1"/>
        <i x="1" s="1"/>
        <i x="9" s="1"/>
        <i x="4" s="1"/>
        <i x="8" s="1"/>
        <i x="5"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Kuud__Kuupäev" xr10:uid="{DA3B5579-11A6-4CE7-A6B9-A48E3D177327}" sourceName="Kuud (Kuupäev)">
  <pivotTables>
    <pivotTable tabId="4" name="IsiklikeKuludeAndmed"/>
  </pivotTables>
  <data>
    <tabular pivotCacheId="2" showMissing="0">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ategooria" xr10:uid="{6A2702B0-CBF2-43A6-A555-08D5D11ACCA7}" cache="Slicer_Kategooria" caption="Kategooria" columnCount="2" style="Isiklike kulude tükeldi" rowHeight="241300"/>
  <slicer name="Alamkategooria" xr10:uid="{17722A8F-0610-44ED-93FC-12479F1845BC}" cache="Slicer_Alamkategooria" caption="Alamkategooria" columnCount="4" style="Isiklike kulude tükeldi" rowHeight="241300"/>
  <slicer name="Kuud (Kuupäev)" xr10:uid="{F54735C9-7286-4FC6-B69F-4377F7A79376}" cache="Slicer_Kuud__Kuupäev" caption="Kuupäev" columnCount="3" style="Isiklike kulude tükeldi" rowHeight="241300"/>
</slicer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Kulud" displayName="Kulud" ref="B2:F22" headerRowDxfId="11" dataDxfId="10">
  <autoFilter ref="B2:F22" xr:uid="{00000000-0009-0000-0100-00000C000000}"/>
  <sortState xmlns:xlrd2="http://schemas.microsoft.com/office/spreadsheetml/2017/richdata2" ref="B3:F22">
    <sortCondition ref="B2:B22"/>
  </sortState>
  <tableColumns count="5">
    <tableColumn id="1" xr3:uid="{00000000-0010-0000-0000-000001000000}" name="Kuupäev" totalsRowLabel="Kokku" dataDxfId="8" totalsRowDxfId="9" dataCellStyle="Kuupäev"/>
    <tableColumn id="2" xr3:uid="{00000000-0010-0000-0000-000002000000}" name="Kategooria" dataDxfId="6" totalsRowDxfId="7"/>
    <tableColumn id="3" xr3:uid="{00000000-0010-0000-0000-000003000000}" name="Alamkategooria" dataDxfId="4" totalsRowDxfId="5"/>
    <tableColumn id="6" xr3:uid="{00000000-0010-0000-0000-000006000000}" name="Summa" dataDxfId="2" totalsRowDxfId="3" dataCellStyle="Valuuta"/>
    <tableColumn id="4" xr3:uid="{00000000-0010-0000-0000-000004000000}" name="Märkus" totalsRowFunction="count" dataDxfId="0" totalsRowDxfId="1"/>
  </tableColumns>
  <tableStyleInfo name="Kulude logi" showFirstColumn="0" showLastColumn="0" showRowStripes="1" showColumnStripes="0"/>
  <extLst>
    <ext xmlns:x14="http://schemas.microsoft.com/office/spreadsheetml/2009/9/main" uri="{504A1905-F514-4f6f-8877-14C23A59335A}">
      <x14:table altTextSummary="Sisestage sellesse tabelisse kuupäev, kategooria, alamkategooria, summa ja märkused"/>
    </ext>
  </extLst>
</table>
</file>

<file path=xl/theme/theme1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microsoft.com/office/2007/relationships/slicer" Target="/xl/slicers/slicer1.xml" Id="rId3" /><Relationship Type="http://schemas.openxmlformats.org/officeDocument/2006/relationships/drawing" Target="/xl/drawings/drawing11.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printerSettings" Target="/xl/printerSettings/printerSettings31.bin" Id="rId2" /><Relationship Type="http://schemas.openxmlformats.org/officeDocument/2006/relationships/pivotTable" Target="/xl/pivotTables/pivotTable1.xml"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B1:F3"/>
  <sheetViews>
    <sheetView showGridLines="0" tabSelected="1" zoomScaleNormal="100" workbookViewId="0"/>
  </sheetViews>
  <sheetFormatPr defaultColWidth="6.109375" defaultRowHeight="15" customHeight="1" x14ac:dyDescent="0.2"/>
  <cols>
    <col min="1" max="1" width="2.88671875" style="3" customWidth="1"/>
    <col min="2" max="2" width="17.109375" style="3" customWidth="1"/>
    <col min="3" max="3" width="25.109375" style="3" customWidth="1"/>
    <col min="4" max="4" width="23.109375" style="3" customWidth="1"/>
    <col min="5" max="5" width="13.109375" style="3" customWidth="1"/>
    <col min="6" max="6" width="74.6640625" style="3" customWidth="1"/>
    <col min="7" max="7" width="2.88671875" style="3" customWidth="1"/>
    <col min="8" max="16384" width="6.109375" style="3"/>
  </cols>
  <sheetData>
    <row r="1" spans="2:6" ht="63" customHeight="1" x14ac:dyDescent="0.2">
      <c r="B1" s="5"/>
      <c r="C1" s="15" t="s">
        <v>0</v>
      </c>
      <c r="D1" s="15"/>
      <c r="E1" s="15"/>
      <c r="F1" s="6" t="s">
        <v>1</v>
      </c>
    </row>
    <row r="2" spans="2:6" ht="366.75" customHeight="1" x14ac:dyDescent="0.2">
      <c r="B2" s="12"/>
      <c r="C2" s="12"/>
      <c r="D2" s="12"/>
      <c r="E2" s="12"/>
      <c r="F2" s="12"/>
    </row>
    <row r="3" spans="2:6" ht="142.5" customHeight="1" x14ac:dyDescent="0.2">
      <c r="B3" s="12"/>
      <c r="C3" s="12"/>
      <c r="D3" s="14"/>
      <c r="E3" s="14"/>
      <c r="F3" s="4"/>
    </row>
  </sheetData>
  <sheetProtection selectLockedCells="1" pivotTables="0" selectUnlockedCells="1"/>
  <mergeCells count="2">
    <mergeCell ref="D3:E3"/>
    <mergeCell ref="C1:E1"/>
  </mergeCells>
  <dataValidations count="7">
    <dataValidation allowBlank="1" showInputMessage="1" showErrorMessage="1" prompt="Sellel töölehel saate luua isiklike kulude kalkulaatori. Lahtris B2 on PivotChart-liigenddiagramm, kus kategooria lõikes kuvatavad kulud on toodud kuu kaupa. Töölehele „Kulude logi“ liikumiseks valige lahter F1." sqref="A1" xr:uid="{00000000-0002-0000-0000-000000000000}"/>
    <dataValidation allowBlank="1" showInputMessage="1" showErrorMessage="1" prompt="Selles lahtris on navigeerimislink töölehele „Kulude logi“" sqref="F1" xr:uid="{00000000-0002-0000-0000-000002000000}"/>
    <dataValidation allowBlank="1" showInputMessage="1" showErrorMessage="1" prompt="Selles lahtris on töölehe pealkiri. Allolevas lahtris on isiklike kulude PivotChart-liigenddiagramm. Töölehe „Kulude logi“ navigeerimislink on parempoolses lahtris" sqref="C1" xr:uid="{00000000-0002-0000-0000-000001000000}"/>
    <dataValidation allowBlank="1" showInputMessage="1" showErrorMessage="1" prompt="Selles lahtris on PivotChart-liigenddiagramm, kus kategooria lõikes kuvatavad kulud on toodud kuu kaupa. Allpool lahtrites B3, D3 ja F3 on toodud tükeldid kulude filtreerimiseks kuupäeva, kategooriate ja alamkategooriate järgi." sqref="B2" xr:uid="{7A0FB6F5-FA9E-4463-A8C7-23E8586F85E8}"/>
    <dataValidation allowBlank="1" showInputMessage="1" showErrorMessage="1" prompt="Selles lahtris asuva tükeldi abil saate filtreerida tabeli andmeid kuupäeva alusel." sqref="B3" xr:uid="{C7D799DC-2F62-438C-928C-E8E0D1BFB44C}"/>
    <dataValidation allowBlank="1" showInputMessage="1" showErrorMessage="1" prompt="Selles lahtris asuva tükeldi abil saate filtreerida tabeli andmeid kategooria alusel." sqref="D3:E3" xr:uid="{85E89BAE-2C97-482C-9233-429AAB1AD4D0}"/>
    <dataValidation allowBlank="1" showInputMessage="1" showErrorMessage="1" prompt="Selles lahtris asuva tükeldi abil saate filtreerida tabeli andmeid alamkategooria alusel." sqref="F3" xr:uid="{EDA6D175-8040-4C44-8246-B12165C40CD9}"/>
  </dataValidations>
  <hyperlinks>
    <hyperlink ref="F1" location="'Kulude logi'!A1" tooltip="Valige see töölehele „Kulude logi“ liikumiseks" display="to expense log &gt;" xr:uid="{00000000-0004-0000-0000-000000000000}"/>
  </hyperlinks>
  <pageMargins left="0.70866141732283472" right="0.70866141732283472" top="0.74803149606299213" bottom="0.74803149606299213" header="0.31496062992125984" footer="0.31496062992125984"/>
  <pageSetup paperSize="9" scale="45" fitToHeight="0" orientation="portrait" r:id="rId1"/>
  <drawing r:id="rId2"/>
  <extLst>
    <ext xmlns:x14="http://schemas.microsoft.com/office/spreadsheetml/2009/9/main" uri="{A8765BA9-456A-4dab-B4F3-ACF838C121DE}">
      <x14:slicerList>
        <x14:slicer r:id="rId3"/>
      </x14:slicerList>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sheetPr>
  <dimension ref="B1:F22"/>
  <sheetViews>
    <sheetView showGridLines="0" zoomScaleNormal="100" workbookViewId="0"/>
  </sheetViews>
  <sheetFormatPr defaultColWidth="8.88671875" defaultRowHeight="30" customHeight="1" x14ac:dyDescent="0.2"/>
  <cols>
    <col min="1" max="1" width="2.88671875" style="3" customWidth="1"/>
    <col min="2" max="2" width="17.109375" style="3" customWidth="1"/>
    <col min="3" max="3" width="25.109375" style="3" customWidth="1"/>
    <col min="4" max="4" width="23.109375" style="3" customWidth="1"/>
    <col min="5" max="5" width="13.109375" style="3" customWidth="1"/>
    <col min="6" max="6" width="38.109375" style="3" customWidth="1"/>
    <col min="7" max="7" width="2.88671875" style="3" customWidth="1"/>
    <col min="8" max="16384" width="8.88671875" style="3"/>
  </cols>
  <sheetData>
    <row r="1" spans="2:6" ht="63" customHeight="1" x14ac:dyDescent="0.2">
      <c r="B1" s="15" t="s">
        <v>2</v>
      </c>
      <c r="C1" s="15"/>
      <c r="D1" s="15"/>
      <c r="E1" s="11"/>
      <c r="F1" s="6" t="s">
        <v>23</v>
      </c>
    </row>
    <row r="2" spans="2:6" ht="30" customHeight="1" x14ac:dyDescent="0.2">
      <c r="B2" s="7" t="s">
        <v>3</v>
      </c>
      <c r="C2" s="7" t="s">
        <v>4</v>
      </c>
      <c r="D2" s="7" t="s">
        <v>9</v>
      </c>
      <c r="E2" s="1" t="s">
        <v>22</v>
      </c>
      <c r="F2" s="7" t="s">
        <v>24</v>
      </c>
    </row>
    <row r="3" spans="2:6" ht="30" customHeight="1" x14ac:dyDescent="0.2">
      <c r="B3" s="13">
        <f ca="1">DATE(YEAR(TODAY()),3,2)</f>
        <v>44622</v>
      </c>
      <c r="C3" s="8" t="s">
        <v>5</v>
      </c>
      <c r="D3" s="8" t="s">
        <v>10</v>
      </c>
      <c r="E3" s="9">
        <v>29</v>
      </c>
      <c r="F3" s="10"/>
    </row>
    <row r="4" spans="2:6" ht="30" customHeight="1" x14ac:dyDescent="0.2">
      <c r="B4" s="13">
        <f t="shared" ref="B4" ca="1" si="0">DATE(YEAR(TODAY()),3,2)</f>
        <v>44622</v>
      </c>
      <c r="C4" s="8" t="s">
        <v>5</v>
      </c>
      <c r="D4" s="8" t="s">
        <v>11</v>
      </c>
      <c r="E4" s="9">
        <v>39</v>
      </c>
      <c r="F4" s="8"/>
    </row>
    <row r="5" spans="2:6" ht="30" customHeight="1" x14ac:dyDescent="0.2">
      <c r="B5" s="13">
        <f ca="1">DATE(YEAR(TODAY()),3,4)</f>
        <v>44624</v>
      </c>
      <c r="C5" s="8" t="s">
        <v>5</v>
      </c>
      <c r="D5" s="8" t="s">
        <v>12</v>
      </c>
      <c r="E5" s="9">
        <v>62</v>
      </c>
      <c r="F5" s="8"/>
    </row>
    <row r="6" spans="2:6" ht="30" customHeight="1" x14ac:dyDescent="0.2">
      <c r="B6" s="13">
        <f ca="1">DATE(YEAR(TODAY()),3,4)</f>
        <v>44624</v>
      </c>
      <c r="C6" s="8" t="s">
        <v>6</v>
      </c>
      <c r="D6" s="8" t="s">
        <v>13</v>
      </c>
      <c r="E6" s="9">
        <v>29</v>
      </c>
      <c r="F6" s="8"/>
    </row>
    <row r="7" spans="2:6" ht="30" customHeight="1" x14ac:dyDescent="0.2">
      <c r="B7" s="13">
        <f ca="1">DATE(YEAR(TODAY()),3,6)</f>
        <v>44626</v>
      </c>
      <c r="C7" s="8" t="s">
        <v>7</v>
      </c>
      <c r="D7" s="8" t="s">
        <v>14</v>
      </c>
      <c r="E7" s="9">
        <v>42</v>
      </c>
      <c r="F7" s="8"/>
    </row>
    <row r="8" spans="2:6" ht="30" customHeight="1" x14ac:dyDescent="0.2">
      <c r="B8" s="13">
        <f ca="1">DATE(YEAR(TODAY()),3,6)</f>
        <v>44626</v>
      </c>
      <c r="C8" s="8" t="s">
        <v>8</v>
      </c>
      <c r="D8" s="8" t="s">
        <v>15</v>
      </c>
      <c r="E8" s="9">
        <v>21</v>
      </c>
      <c r="F8" s="8" t="s">
        <v>25</v>
      </c>
    </row>
    <row r="9" spans="2:6" ht="30" customHeight="1" x14ac:dyDescent="0.2">
      <c r="B9" s="13">
        <f ca="1">DATE(YEAR(TODAY()),4,2)</f>
        <v>44653</v>
      </c>
      <c r="C9" s="8" t="s">
        <v>8</v>
      </c>
      <c r="D9" s="8" t="s">
        <v>16</v>
      </c>
      <c r="E9" s="9">
        <v>54</v>
      </c>
      <c r="F9" s="8"/>
    </row>
    <row r="10" spans="2:6" ht="30" customHeight="1" x14ac:dyDescent="0.2">
      <c r="B10" s="13">
        <f t="shared" ref="B10:B12" ca="1" si="1">DATE(YEAR(TODAY()),4,2)</f>
        <v>44653</v>
      </c>
      <c r="C10" s="8" t="s">
        <v>7</v>
      </c>
      <c r="D10" s="8" t="s">
        <v>17</v>
      </c>
      <c r="E10" s="9">
        <v>12</v>
      </c>
      <c r="F10" s="8"/>
    </row>
    <row r="11" spans="2:6" ht="30" customHeight="1" x14ac:dyDescent="0.2">
      <c r="B11" s="13">
        <f t="shared" ca="1" si="1"/>
        <v>44653</v>
      </c>
      <c r="C11" s="8" t="s">
        <v>7</v>
      </c>
      <c r="D11" s="8" t="s">
        <v>18</v>
      </c>
      <c r="E11" s="9">
        <v>12</v>
      </c>
      <c r="F11" s="8"/>
    </row>
    <row r="12" spans="2:6" ht="30" customHeight="1" x14ac:dyDescent="0.2">
      <c r="B12" s="13">
        <f t="shared" ca="1" si="1"/>
        <v>44653</v>
      </c>
      <c r="C12" s="8" t="s">
        <v>7</v>
      </c>
      <c r="D12" s="8" t="s">
        <v>19</v>
      </c>
      <c r="E12" s="9">
        <v>2.75</v>
      </c>
      <c r="F12" s="8"/>
    </row>
    <row r="13" spans="2:6" ht="30" customHeight="1" x14ac:dyDescent="0.2">
      <c r="B13" s="13">
        <f ca="1">DATE(YEAR(TODAY()),4,4)</f>
        <v>44655</v>
      </c>
      <c r="C13" s="8" t="s">
        <v>5</v>
      </c>
      <c r="D13" s="8" t="s">
        <v>10</v>
      </c>
      <c r="E13" s="9">
        <v>29</v>
      </c>
      <c r="F13" s="8"/>
    </row>
    <row r="14" spans="2:6" ht="30" customHeight="1" x14ac:dyDescent="0.2">
      <c r="B14" s="13">
        <f ca="1">DATE(YEAR(TODAY()),4,4)</f>
        <v>44655</v>
      </c>
      <c r="C14" s="8" t="s">
        <v>5</v>
      </c>
      <c r="D14" s="8" t="s">
        <v>11</v>
      </c>
      <c r="E14" s="9">
        <v>39</v>
      </c>
      <c r="F14" s="8"/>
    </row>
    <row r="15" spans="2:6" ht="30" customHeight="1" x14ac:dyDescent="0.2">
      <c r="B15" s="13">
        <f ca="1">DATE(YEAR(TODAY()),4,4)</f>
        <v>44655</v>
      </c>
      <c r="C15" s="8" t="s">
        <v>5</v>
      </c>
      <c r="D15" s="8" t="s">
        <v>12</v>
      </c>
      <c r="E15" s="9">
        <v>62</v>
      </c>
      <c r="F15" s="8"/>
    </row>
    <row r="16" spans="2:6" ht="30" customHeight="1" x14ac:dyDescent="0.2">
      <c r="B16" s="13">
        <f ca="1">DATE(YEAR(TODAY()),4,4)</f>
        <v>44655</v>
      </c>
      <c r="C16" s="8" t="s">
        <v>7</v>
      </c>
      <c r="D16" s="8" t="s">
        <v>20</v>
      </c>
      <c r="E16" s="9">
        <v>29</v>
      </c>
      <c r="F16" s="8"/>
    </row>
    <row r="17" spans="2:6" ht="30" customHeight="1" x14ac:dyDescent="0.2">
      <c r="B17" s="13">
        <f ca="1">DATE(YEAR(TODAY()),4,6)</f>
        <v>44657</v>
      </c>
      <c r="C17" s="8" t="s">
        <v>7</v>
      </c>
      <c r="D17" s="8" t="s">
        <v>14</v>
      </c>
      <c r="E17" s="9">
        <v>42</v>
      </c>
      <c r="F17" s="8"/>
    </row>
    <row r="18" spans="2:6" ht="30" customHeight="1" x14ac:dyDescent="0.2">
      <c r="B18" s="13">
        <f ca="1">DATE(YEAR(TODAY()),4,6)</f>
        <v>44657</v>
      </c>
      <c r="C18" s="8" t="s">
        <v>8</v>
      </c>
      <c r="D18" s="8" t="s">
        <v>15</v>
      </c>
      <c r="E18" s="9">
        <v>21</v>
      </c>
      <c r="F18" s="8" t="s">
        <v>26</v>
      </c>
    </row>
    <row r="19" spans="2:6" ht="30" customHeight="1" x14ac:dyDescent="0.2">
      <c r="B19" s="13">
        <f ca="1">DATE(YEAR(TODAY()),5,1)</f>
        <v>44682</v>
      </c>
      <c r="C19" s="8" t="s">
        <v>8</v>
      </c>
      <c r="D19" s="8" t="s">
        <v>16</v>
      </c>
      <c r="E19" s="9">
        <v>54</v>
      </c>
      <c r="F19" s="8"/>
    </row>
    <row r="20" spans="2:6" ht="30" customHeight="1" x14ac:dyDescent="0.2">
      <c r="B20" s="13">
        <f ca="1">DATE(YEAR(TODAY()),6,1)</f>
        <v>44713</v>
      </c>
      <c r="C20" s="8" t="s">
        <v>7</v>
      </c>
      <c r="D20" s="8" t="s">
        <v>17</v>
      </c>
      <c r="E20" s="9">
        <v>12</v>
      </c>
      <c r="F20" s="8"/>
    </row>
    <row r="21" spans="2:6" ht="30" customHeight="1" x14ac:dyDescent="0.2">
      <c r="B21" s="13">
        <f ca="1">DATE(YEAR(TODAY()),7,1)</f>
        <v>44743</v>
      </c>
      <c r="C21" s="8" t="s">
        <v>6</v>
      </c>
      <c r="D21" s="8" t="s">
        <v>21</v>
      </c>
      <c r="E21" s="9">
        <v>21</v>
      </c>
      <c r="F21" s="8" t="s">
        <v>27</v>
      </c>
    </row>
    <row r="22" spans="2:6" ht="30" customHeight="1" x14ac:dyDescent="0.2">
      <c r="B22" s="13">
        <f ca="1">DATE(YEAR(TODAY()),8,1)</f>
        <v>44774</v>
      </c>
      <c r="C22" s="8" t="s">
        <v>7</v>
      </c>
      <c r="D22" s="8" t="s">
        <v>19</v>
      </c>
      <c r="E22" s="9">
        <v>2.75</v>
      </c>
      <c r="F22" s="8"/>
    </row>
  </sheetData>
  <mergeCells count="1">
    <mergeCell ref="B1:D1"/>
  </mergeCells>
  <dataValidations count="10">
    <dataValidation type="date" operator="greaterThan" allowBlank="1" showInputMessage="1" showErrorMessage="1" sqref="B3:B22" xr:uid="{00000000-0002-0000-0100-000000000000}">
      <formula1>40544</formula1>
    </dataValidation>
    <dataValidation type="decimal" allowBlank="1" showInputMessage="1" showErrorMessage="1" sqref="E3:E22" xr:uid="{00000000-0002-0000-0100-000001000000}">
      <formula1>0</formula1>
      <formula2>100000</formula2>
    </dataValidation>
    <dataValidation allowBlank="1" showInputMessage="1" showErrorMessage="1" prompt="Sellel töölehel saate luua kulude logi. Armatuurlauale liikumiseks valige lahter F1. Sisestage kulude üksikasjad tabelisse „Kulud“" sqref="A1" xr:uid="{00000000-0002-0000-0100-000002000000}"/>
    <dataValidation allowBlank="1" showInputMessage="1" showErrorMessage="1" prompt="Selles lahtris on töölehe pealkiri. Parempoolses lahtris on navigeerimislink töölehele „Armatuurlaud“. Sisestage üksikasjad allpool asuvasse tabelisse" sqref="B1:E1" xr:uid="{00000000-0002-0000-0100-000003000000}"/>
    <dataValidation allowBlank="1" showInputMessage="1" showErrorMessage="1" prompt="Selles lahtris on navigeerimislink töölehele „Armatuurlaud“" sqref="F1" xr:uid="{00000000-0002-0000-0100-000004000000}"/>
    <dataValidation allowBlank="1" showInputMessage="1" showErrorMessage="1" prompt="Sellesse veergu selle päiselahtri alla sisestage kuupäev. Kindlate kirjete otsimiseks saate kasutada päisefiltreid" sqref="B2" xr:uid="{00000000-0002-0000-0100-000005000000}"/>
    <dataValidation allowBlank="1" showInputMessage="1" showErrorMessage="1" prompt="Selle veeru päiselahtri alla sisestage kategooria" sqref="C2" xr:uid="{00000000-0002-0000-0100-000006000000}"/>
    <dataValidation allowBlank="1" showInputMessage="1" showErrorMessage="1" prompt="Selle veeru päiselahtri alla sisestage alamkategooria." sqref="D2" xr:uid="{00000000-0002-0000-0100-000007000000}"/>
    <dataValidation allowBlank="1" showInputMessage="1" showErrorMessage="1" prompt="Selle veeru päiselahtri alla sisestage summa." sqref="E2" xr:uid="{00000000-0002-0000-0100-000008000000}"/>
    <dataValidation allowBlank="1" showInputMessage="1" showErrorMessage="1" prompt="Selle veeru päiselahtri alla sisestage märkus" sqref="F2" xr:uid="{00000000-0002-0000-0100-000009000000}"/>
  </dataValidations>
  <hyperlinks>
    <hyperlink ref="F1" location="Armatuurlaud!A1" tooltip="Valige see töölehele „Armatuurlaud“ liikumiseks" display="&lt; to dashboard" xr:uid="{00000000-0004-0000-0100-000000000000}"/>
  </hyperlinks>
  <pageMargins left="0.7" right="0.7" top="0.75" bottom="0.75" header="0.3" footer="0.3"/>
  <pageSetup paperSize="9" scale="59" fitToHeight="0" orientation="portrait"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11"/>
  <sheetViews>
    <sheetView zoomScaleNormal="100" workbookViewId="0">
      <selection activeCell="B2" sqref="B2:D2"/>
    </sheetView>
  </sheetViews>
  <sheetFormatPr defaultColWidth="8.88671875" defaultRowHeight="14.25" x14ac:dyDescent="0.2"/>
  <cols>
    <col min="1" max="1" width="3" customWidth="1"/>
    <col min="2" max="2" width="28.77734375" bestFit="1" customWidth="1"/>
    <col min="3" max="3" width="13.88671875" bestFit="1" customWidth="1"/>
    <col min="4" max="4" width="11.109375" bestFit="1" customWidth="1"/>
    <col min="5" max="5" width="7.5546875" bestFit="1" customWidth="1"/>
    <col min="6" max="6" width="8.109375" bestFit="1" customWidth="1"/>
    <col min="7" max="8" width="14.88671875" bestFit="1" customWidth="1"/>
    <col min="9" max="9" width="7.109375" bestFit="1" customWidth="1"/>
    <col min="10" max="10" width="8.6640625" bestFit="1" customWidth="1"/>
    <col min="11" max="12" width="4.6640625" bestFit="1" customWidth="1"/>
    <col min="13" max="13" width="8.44140625" bestFit="1" customWidth="1"/>
    <col min="14" max="14" width="8" bestFit="1" customWidth="1"/>
  </cols>
  <sheetData>
    <row r="1" spans="1:7" s="2" customFormat="1" ht="53.25" customHeight="1" thickBot="1" x14ac:dyDescent="0.25">
      <c r="A1"/>
      <c r="B1" s="16" t="s">
        <v>28</v>
      </c>
      <c r="C1" s="16"/>
      <c r="D1" s="16"/>
    </row>
    <row r="2" spans="1:7" ht="72.599999999999994" customHeight="1" thickTop="1" x14ac:dyDescent="0.2">
      <c r="B2" s="17" t="s">
        <v>29</v>
      </c>
      <c r="C2" s="17"/>
      <c r="D2" s="17"/>
    </row>
    <row r="3" spans="1:7" x14ac:dyDescent="0.2">
      <c r="B3" s="18" t="s">
        <v>39</v>
      </c>
      <c r="C3" s="18" t="s">
        <v>31</v>
      </c>
      <c r="D3" s="18"/>
      <c r="E3" s="18"/>
      <c r="F3" s="18"/>
      <c r="G3" s="18"/>
    </row>
    <row r="4" spans="1:7" x14ac:dyDescent="0.2">
      <c r="B4" s="18" t="s">
        <v>30</v>
      </c>
      <c r="C4" s="18" t="s">
        <v>6</v>
      </c>
      <c r="D4" s="18" t="s">
        <v>8</v>
      </c>
      <c r="E4" s="18" t="s">
        <v>7</v>
      </c>
      <c r="F4" s="18" t="s">
        <v>5</v>
      </c>
      <c r="G4" s="18" t="s">
        <v>32</v>
      </c>
    </row>
    <row r="5" spans="1:7" x14ac:dyDescent="0.2">
      <c r="B5" s="19" t="s">
        <v>33</v>
      </c>
      <c r="C5" s="20">
        <v>29</v>
      </c>
      <c r="D5" s="20">
        <v>21</v>
      </c>
      <c r="E5" s="20">
        <v>42</v>
      </c>
      <c r="F5" s="20">
        <v>130</v>
      </c>
      <c r="G5" s="20">
        <v>222</v>
      </c>
    </row>
    <row r="6" spans="1:7" x14ac:dyDescent="0.2">
      <c r="B6" s="19" t="s">
        <v>34</v>
      </c>
      <c r="C6" s="20"/>
      <c r="D6" s="20">
        <v>75</v>
      </c>
      <c r="E6" s="20">
        <v>97.75</v>
      </c>
      <c r="F6" s="20">
        <v>130</v>
      </c>
      <c r="G6" s="20">
        <v>302.75</v>
      </c>
    </row>
    <row r="7" spans="1:7" x14ac:dyDescent="0.2">
      <c r="B7" s="19" t="s">
        <v>35</v>
      </c>
      <c r="C7" s="20"/>
      <c r="D7" s="20">
        <v>54</v>
      </c>
      <c r="E7" s="20"/>
      <c r="F7" s="20"/>
      <c r="G7" s="20">
        <v>54</v>
      </c>
    </row>
    <row r="8" spans="1:7" x14ac:dyDescent="0.2">
      <c r="B8" s="19" t="s">
        <v>36</v>
      </c>
      <c r="C8" s="20"/>
      <c r="D8" s="20"/>
      <c r="E8" s="20">
        <v>12</v>
      </c>
      <c r="F8" s="20"/>
      <c r="G8" s="20">
        <v>12</v>
      </c>
    </row>
    <row r="9" spans="1:7" x14ac:dyDescent="0.2">
      <c r="B9" s="19" t="s">
        <v>37</v>
      </c>
      <c r="C9" s="20">
        <v>21</v>
      </c>
      <c r="D9" s="20"/>
      <c r="E9" s="20"/>
      <c r="F9" s="20"/>
      <c r="G9" s="20">
        <v>21</v>
      </c>
    </row>
    <row r="10" spans="1:7" x14ac:dyDescent="0.2">
      <c r="B10" s="19" t="s">
        <v>38</v>
      </c>
      <c r="C10" s="20"/>
      <c r="D10" s="20"/>
      <c r="E10" s="20">
        <v>2.75</v>
      </c>
      <c r="F10" s="20"/>
      <c r="G10" s="20">
        <v>2.75</v>
      </c>
    </row>
    <row r="11" spans="1:7" x14ac:dyDescent="0.2">
      <c r="B11" s="19" t="s">
        <v>32</v>
      </c>
      <c r="C11" s="20">
        <v>50</v>
      </c>
      <c r="D11" s="20">
        <v>150</v>
      </c>
      <c r="E11" s="20">
        <v>154.5</v>
      </c>
      <c r="F11" s="20">
        <v>260</v>
      </c>
      <c r="G11" s="20">
        <v>614.5</v>
      </c>
    </row>
  </sheetData>
  <mergeCells count="2">
    <mergeCell ref="B1:D1"/>
    <mergeCell ref="B2:D2"/>
  </mergeCells>
  <dataValidations count="2">
    <dataValidation allowBlank="1" showInputMessage="1" showErrorMessage="1" prompt="Peidetud töölehel on PivotTable-liigendtabeli andmeallikas, ärge seda töölehte kustutage. Vastasel korral on armatuurlaua andmed rikutud" sqref="A1" xr:uid="{00000000-0002-0000-0200-000000000000}"/>
    <dataValidation allowBlank="1" showInputMessage="1" showErrorMessage="1" prompt="Selles lahtris on selle töölehe pealkiri. PivotChart-liigenddiagrammi andmeallikas algab lahtrist B3" sqref="B1:D1" xr:uid="{00000000-0002-0000-0200-000001000000}"/>
  </dataValidations>
  <pageMargins left="0.7" right="0.7" top="0.75" bottom="0.75" header="0.3" footer="0.3"/>
  <pageSetup paperSize="9" scale="97" orientation="portrait" r:id="rId2"/>
  <colBreaks count="1" manualBreakCount="1">
    <brk id="6" max="1048575" man="1"/>
  </colBreak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15D2AD32-8694-42EF-97B1-125B5896F9A0}">
  <ds:schemaRefs>
    <ds:schemaRef ds:uri="http://schemas.microsoft.com/sharepoint/v3/contenttype/forms"/>
  </ds:schemaRefs>
</ds:datastoreItem>
</file>

<file path=customXml/itemProps21.xml><?xml version="1.0" encoding="utf-8"?>
<ds:datastoreItem xmlns:ds="http://schemas.openxmlformats.org/officeDocument/2006/customXml" ds:itemID="{A3B6ACF0-0E5E-4249-BCC6-4A6CFA15E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3.xml><?xml version="1.0" encoding="utf-8"?>
<ds:datastoreItem xmlns:ds="http://schemas.openxmlformats.org/officeDocument/2006/customXml" ds:itemID="{6D81C929-DEF5-4F57-9A1E-677B6ED0DA62}">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DocSecurity>0</ap:DocSecurity>
  <ap:Template>TM33686846</ap:Template>
  <ap:ScaleCrop>false</ap:ScaleCrop>
  <ap:HeadingPairs>
    <vt:vector baseType="variant" size="4">
      <vt:variant>
        <vt:lpstr>Töölehed</vt:lpstr>
      </vt:variant>
      <vt:variant>
        <vt:i4>3</vt:i4>
      </vt:variant>
      <vt:variant>
        <vt:lpstr>Nimega vahemikud</vt:lpstr>
      </vt:variant>
      <vt:variant>
        <vt:i4>2</vt:i4>
      </vt:variant>
    </vt:vector>
  </ap:HeadingPairs>
  <ap:TitlesOfParts>
    <vt:vector baseType="lpstr" size="5">
      <vt:lpstr>Armatuurlaud</vt:lpstr>
      <vt:lpstr>Kulude logi</vt:lpstr>
      <vt:lpstr>Isiklike kulude andmed</vt:lpstr>
      <vt:lpstr>Pealkiri2</vt:lpstr>
      <vt:lpstr>'Kulude logi'!Prinditiitlid</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2022-02-14T07:03:18Z</dcterms:created>
  <dcterms:modified xsi:type="dcterms:W3CDTF">2022-05-06T11:44:44Z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