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61.xml" ContentType="application/vnd.openxmlformats-officedocument.spreadsheetml.table+xml"/>
  <Override PartName="/xl/drawings/drawing21.xml" ContentType="application/vnd.openxmlformats-officedocument.drawing+xml"/>
  <Override PartName="/xl/tables/table92.xml" ContentType="application/vnd.openxmlformats-officedocument.spreadsheetml.table+xml"/>
  <Override PartName="/xl/tables/table83.xml" ContentType="application/vnd.openxmlformats-officedocument.spreadsheetml.table+xml"/>
  <Override PartName="/xl/tables/table74.xml" ContentType="application/vnd.openxmlformats-officedocument.spreadsheetml.table+xml"/>
  <Override PartName="/xl/worksheets/sheet12.xml" ContentType="application/vnd.openxmlformats-officedocument.spreadsheetml.worksheet+xml"/>
  <Override PartName="/xl/tables/table15.xml" ContentType="application/vnd.openxmlformats-officedocument.spreadsheetml.table+xml"/>
  <Override PartName="/xl/tables/table56.xml" ContentType="application/vnd.openxmlformats-officedocument.spreadsheetml.table+xml"/>
  <Override PartName="/xl/drawings/drawing12.xml" ContentType="application/vnd.openxmlformats-officedocument.drawing+xml"/>
  <Override PartName="/xl/tables/table47.xml" ContentType="application/vnd.openxmlformats-officedocument.spreadsheetml.table+xml"/>
  <Override PartName="/xl/tables/table3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12"/>
  <workbookPr filterPrivacy="1"/>
  <xr:revisionPtr revIDLastSave="0" documentId="13_ncr:1_{BFE6642C-A079-476A-AA02-5B044E667BE9}" xr6:coauthVersionLast="47" xr6:coauthVersionMax="47" xr10:uidLastSave="{00000000-0000-0000-0000-000000000000}"/>
  <bookViews>
    <workbookView xWindow="-120" yWindow="-120" windowWidth="29010" windowHeight="15930" xr2:uid="{00000000-000D-0000-FFFF-FFFF00000000}"/>
  </bookViews>
  <sheets>
    <sheet name="Teave ja ajakava" sheetId="4" r:id="rId1"/>
    <sheet name="Treeningkava jälgimin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4" l="1"/>
  <c r="B11" i="2" l="1"/>
  <c r="B14" i="2"/>
  <c r="B13" i="2"/>
  <c r="C17" i="4"/>
  <c r="C3" i="2" l="1"/>
  <c r="D11" i="2"/>
  <c r="F11" i="2"/>
  <c r="H11" i="2"/>
  <c r="J11" i="2"/>
  <c r="L11" i="2"/>
  <c r="N11" i="2"/>
  <c r="P11" i="2"/>
  <c r="R11" i="2"/>
  <c r="T11" i="2"/>
  <c r="V11" i="2"/>
  <c r="X11" i="2"/>
  <c r="Z11" i="2"/>
  <c r="D12" i="2"/>
  <c r="F12" i="2"/>
  <c r="H12" i="2"/>
  <c r="J12" i="2"/>
  <c r="L12" i="2"/>
  <c r="N12" i="2"/>
  <c r="P12" i="2"/>
  <c r="R12" i="2"/>
  <c r="T12" i="2"/>
  <c r="V12" i="2"/>
  <c r="X12" i="2"/>
  <c r="Z12" i="2"/>
  <c r="D13" i="2"/>
  <c r="F13" i="2"/>
  <c r="H13" i="2"/>
  <c r="J13" i="2"/>
  <c r="L13" i="2"/>
  <c r="N13" i="2"/>
  <c r="P13" i="2"/>
  <c r="R13" i="2"/>
  <c r="T13" i="2"/>
  <c r="V13" i="2"/>
  <c r="X13" i="2"/>
  <c r="Z13" i="2"/>
  <c r="D14" i="2"/>
  <c r="F14" i="2"/>
  <c r="H14" i="2"/>
  <c r="J14" i="2"/>
  <c r="L14" i="2"/>
  <c r="N14" i="2"/>
  <c r="P14" i="2"/>
  <c r="R14" i="2"/>
  <c r="T14" i="2"/>
  <c r="V14" i="2"/>
  <c r="X14" i="2"/>
  <c r="Z14" i="2"/>
  <c r="B12" i="2"/>
  <c r="B32" i="2"/>
  <c r="B31" i="2"/>
  <c r="B30" i="2"/>
  <c r="B29" i="2"/>
  <c r="B26" i="2"/>
  <c r="B25" i="2"/>
  <c r="B24" i="2"/>
  <c r="B23" i="2"/>
  <c r="B20" i="2"/>
  <c r="B19" i="2"/>
  <c r="B18" i="2"/>
  <c r="B17" i="2"/>
  <c r="Z32" i="2"/>
  <c r="Z31" i="2"/>
  <c r="Z30" i="2"/>
  <c r="Z29" i="2"/>
  <c r="V32" i="2"/>
  <c r="V31" i="2"/>
  <c r="V30" i="2"/>
  <c r="V29" i="2"/>
  <c r="R32" i="2"/>
  <c r="R31" i="2"/>
  <c r="R30" i="2"/>
  <c r="R29" i="2"/>
  <c r="N32" i="2"/>
  <c r="N31" i="2"/>
  <c r="N30" i="2"/>
  <c r="N29" i="2"/>
  <c r="J32" i="2"/>
  <c r="J31" i="2"/>
  <c r="J30" i="2"/>
  <c r="J29" i="2"/>
  <c r="X32" i="2"/>
  <c r="X31" i="2"/>
  <c r="X30" i="2"/>
  <c r="X29" i="2"/>
  <c r="T32" i="2"/>
  <c r="T31" i="2"/>
  <c r="T30" i="2"/>
  <c r="T29" i="2"/>
  <c r="P32" i="2"/>
  <c r="P31" i="2"/>
  <c r="P30" i="2"/>
  <c r="P29" i="2"/>
  <c r="L32" i="2"/>
  <c r="L31" i="2"/>
  <c r="L30" i="2"/>
  <c r="L29" i="2"/>
  <c r="H32" i="2"/>
  <c r="H31" i="2"/>
  <c r="H30" i="2"/>
  <c r="H29" i="2"/>
  <c r="Z26" i="2"/>
  <c r="Z25" i="2"/>
  <c r="Z24" i="2"/>
  <c r="Z23" i="2"/>
  <c r="V26" i="2"/>
  <c r="V25" i="2"/>
  <c r="V24" i="2"/>
  <c r="V23" i="2"/>
  <c r="R26" i="2"/>
  <c r="R25" i="2"/>
  <c r="R24" i="2"/>
  <c r="R23" i="2"/>
  <c r="N26" i="2"/>
  <c r="N25" i="2"/>
  <c r="N24" i="2"/>
  <c r="N23" i="2"/>
  <c r="J26" i="2"/>
  <c r="J25" i="2"/>
  <c r="J24" i="2"/>
  <c r="J23" i="2"/>
  <c r="X26" i="2"/>
  <c r="X25" i="2"/>
  <c r="X24" i="2"/>
  <c r="X23" i="2"/>
  <c r="T26" i="2"/>
  <c r="T25" i="2"/>
  <c r="T24" i="2"/>
  <c r="T23" i="2"/>
  <c r="P26" i="2"/>
  <c r="P25" i="2"/>
  <c r="P24" i="2"/>
  <c r="P23" i="2"/>
  <c r="L26" i="2"/>
  <c r="L25" i="2"/>
  <c r="L24" i="2"/>
  <c r="L23" i="2"/>
  <c r="H26" i="2"/>
  <c r="H25" i="2"/>
  <c r="H24" i="2"/>
  <c r="H23" i="2"/>
  <c r="Z20" i="2"/>
  <c r="Z19" i="2"/>
  <c r="Z18" i="2"/>
  <c r="Z17" i="2"/>
  <c r="V20" i="2"/>
  <c r="V19" i="2"/>
  <c r="V18" i="2"/>
  <c r="V17" i="2"/>
  <c r="R20" i="2"/>
  <c r="R19" i="2"/>
  <c r="R18" i="2"/>
  <c r="R17" i="2"/>
  <c r="N20" i="2"/>
  <c r="N19" i="2"/>
  <c r="N18" i="2"/>
  <c r="N17" i="2"/>
  <c r="J20" i="2"/>
  <c r="J19" i="2"/>
  <c r="J18" i="2"/>
  <c r="J17" i="2"/>
  <c r="X20" i="2"/>
  <c r="X19" i="2"/>
  <c r="X18" i="2"/>
  <c r="X17" i="2"/>
  <c r="T20" i="2"/>
  <c r="T19" i="2"/>
  <c r="T18" i="2"/>
  <c r="T17" i="2"/>
  <c r="P20" i="2"/>
  <c r="P19" i="2"/>
  <c r="P18" i="2"/>
  <c r="P17" i="2"/>
  <c r="L20" i="2"/>
  <c r="L19" i="2"/>
  <c r="L18" i="2"/>
  <c r="L17" i="2"/>
  <c r="H20" i="2"/>
  <c r="H19" i="2"/>
  <c r="H18" i="2"/>
  <c r="H17" i="2"/>
  <c r="S8" i="2" l="1"/>
  <c r="C8" i="2"/>
  <c r="F3" i="2"/>
  <c r="K8" i="2"/>
  <c r="W8" i="2"/>
  <c r="G8" i="2"/>
  <c r="O8" i="2"/>
  <c r="F32" i="2"/>
  <c r="F31" i="2"/>
  <c r="F30" i="2"/>
  <c r="F29" i="2"/>
  <c r="F26" i="2"/>
  <c r="F25" i="2"/>
  <c r="F24" i="2"/>
  <c r="F23" i="2"/>
  <c r="F20" i="2"/>
  <c r="F19" i="2"/>
  <c r="F18" i="2"/>
  <c r="F17" i="2"/>
  <c r="D32" i="2"/>
  <c r="D31" i="2"/>
  <c r="D30" i="2"/>
  <c r="D29" i="2"/>
  <c r="D26" i="2"/>
  <c r="D25" i="2"/>
  <c r="D24" i="2"/>
  <c r="D23" i="2"/>
  <c r="D20" i="2"/>
  <c r="D19" i="2"/>
  <c r="D18" i="2"/>
  <c r="D17" i="2"/>
</calcChain>
</file>

<file path=xl/sharedStrings.xml><?xml version="1.0" encoding="utf-8"?>
<sst xmlns="http://schemas.openxmlformats.org/spreadsheetml/2006/main" count="182" uniqueCount="78">
  <si>
    <t>Jõusaalitreeningu programm</t>
  </si>
  <si>
    <t>Kliendi nimi</t>
  </si>
  <si>
    <t>Õpetaja/treeneri nimi</t>
  </si>
  <si>
    <t>Kliendi andmed</t>
  </si>
  <si>
    <t>Vanus</t>
  </si>
  <si>
    <t>Sugu</t>
  </si>
  <si>
    <t>Pikkus (m)</t>
  </si>
  <si>
    <t>Pikkus (cm)</t>
  </si>
  <si>
    <t>Kaal (kg)</t>
  </si>
  <si>
    <t>Rindkere ümbermõõt (cm)</t>
  </si>
  <si>
    <t>Puusaümbermõõt (cm)</t>
  </si>
  <si>
    <t>Keharasv</t>
  </si>
  <si>
    <t>Soovitud keharasva näitaja</t>
  </si>
  <si>
    <t>KMI</t>
  </si>
  <si>
    <t>Soovitud KMI</t>
  </si>
  <si>
    <t>Soovitused</t>
  </si>
  <si>
    <t xml:space="preserve"> </t>
  </si>
  <si>
    <t xml:space="preserve">Soojendus </t>
  </si>
  <si>
    <t>Ülesanded</t>
  </si>
  <si>
    <t>Treening 1</t>
  </si>
  <si>
    <t>Treening 2</t>
  </si>
  <si>
    <t>Treening 3</t>
  </si>
  <si>
    <t>Treening 4</t>
  </si>
  <si>
    <t>Jõutreening</t>
  </si>
  <si>
    <t>Kardio</t>
  </si>
  <si>
    <t>Lõdvestus</t>
  </si>
  <si>
    <t>Kordused</t>
  </si>
  <si>
    <t>Raskus (kg)</t>
  </si>
  <si>
    <t>Raskus</t>
  </si>
  <si>
    <t>Treeningkava alguskuupäev</t>
  </si>
  <si>
    <t>Nädalate arv</t>
  </si>
  <si>
    <t>Sagedus</t>
  </si>
  <si>
    <t>Algus</t>
  </si>
  <si>
    <t>Treeningkava jälgimine</t>
  </si>
  <si>
    <t>1. nädal</t>
  </si>
  <si>
    <t>Päev</t>
  </si>
  <si>
    <t>Kuupäevad</t>
  </si>
  <si>
    <t>Soojendus</t>
  </si>
  <si>
    <t>Juhised. Dubleeri see leht, et mahutada ära vajalik nädalate arv vastavalt treeningkava ajastusele</t>
  </si>
  <si>
    <t>Legend</t>
  </si>
  <si>
    <t>Täitke soovitatavate harjutuste tegelikud andmed ja leidke erinevused/hälve korduste ja kaalu andmetes järgmise nädala programmi ajastamiseks</t>
  </si>
  <si>
    <t>1. päev</t>
  </si>
  <si>
    <t xml:space="preserve">Soovitatud korduste arv </t>
  </si>
  <si>
    <t>Erinevus</t>
  </si>
  <si>
    <t>kuni</t>
  </si>
  <si>
    <t xml:space="preserve">Erinevus </t>
  </si>
  <si>
    <t>2. päev</t>
  </si>
  <si>
    <t xml:space="preserve">Kordused </t>
  </si>
  <si>
    <t xml:space="preserve">Erinevus  </t>
  </si>
  <si>
    <t xml:space="preserve">Raskus  </t>
  </si>
  <si>
    <t xml:space="preserve">Raskus </t>
  </si>
  <si>
    <t xml:space="preserve">Raskus    </t>
  </si>
  <si>
    <t>Soovitatud kaal</t>
  </si>
  <si>
    <t xml:space="preserve">Erinevus   </t>
  </si>
  <si>
    <t>3. päev</t>
  </si>
  <si>
    <t xml:space="preserve">Kordused  </t>
  </si>
  <si>
    <t xml:space="preserve">Erinevus    </t>
  </si>
  <si>
    <t xml:space="preserve">Raskus     </t>
  </si>
  <si>
    <t xml:space="preserve">Erinevus     </t>
  </si>
  <si>
    <t>4. päev</t>
  </si>
  <si>
    <t xml:space="preserve">Kordused     </t>
  </si>
  <si>
    <t xml:space="preserve">Kordused   </t>
  </si>
  <si>
    <t>Soovitatu ja tegeliku vahe</t>
  </si>
  <si>
    <t xml:space="preserve">Erinevus      </t>
  </si>
  <si>
    <t xml:space="preserve">Raskus      </t>
  </si>
  <si>
    <t xml:space="preserve">Raskus   </t>
  </si>
  <si>
    <t xml:space="preserve">Erinevus       </t>
  </si>
  <si>
    <t xml:space="preserve">Erinevus        </t>
  </si>
  <si>
    <t>5. päev</t>
  </si>
  <si>
    <t xml:space="preserve">Kordused      </t>
  </si>
  <si>
    <t xml:space="preserve">Kordused    </t>
  </si>
  <si>
    <t xml:space="preserve">Erinevus         </t>
  </si>
  <si>
    <t xml:space="preserve">Raskus       </t>
  </si>
  <si>
    <t xml:space="preserve">Erinevus           </t>
  </si>
  <si>
    <t>6. päev</t>
  </si>
  <si>
    <t xml:space="preserve">Erinevus          </t>
  </si>
  <si>
    <t xml:space="preserve">Raskus        </t>
  </si>
  <si>
    <t xml:space="preserve"> Erinevus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</si>
</sst>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7" formatCode="[$-425]d\.\ mmmm\ yyyy&quot;. a.&quot;;@"/>
    <numFmt numFmtId="168" formatCode="0.00_ ;\-0.00\ "/>
  </numFmts>
  <fonts count="41" x14ac:knownFonts="1">
    <font>
      <sz val="11"/>
      <color theme="1"/>
      <name val="Arial"/>
      <family val="2"/>
      <scheme val="minor"/>
    </font>
    <font>
      <b/>
      <sz val="12"/>
      <color theme="1"/>
      <name val="Arial"/>
      <family val="2"/>
      <scheme val="minor"/>
    </font>
    <font>
      <sz val="8"/>
      <color theme="1"/>
      <name val="Arial"/>
      <family val="2"/>
      <scheme val="minor"/>
    </font>
    <font>
      <sz val="9"/>
      <color theme="1"/>
      <name val="Arial"/>
      <family val="2"/>
      <scheme val="minor"/>
    </font>
    <font>
      <b/>
      <sz val="9"/>
      <color theme="0"/>
      <name val="Arial"/>
      <family val="2"/>
      <scheme val="minor"/>
    </font>
    <font>
      <b/>
      <sz val="9"/>
      <color theme="1"/>
      <name val="Arial"/>
      <family val="2"/>
      <scheme val="minor"/>
    </font>
    <font>
      <b/>
      <sz val="8"/>
      <color theme="1"/>
      <name val="Arial"/>
      <family val="2"/>
      <scheme val="minor"/>
    </font>
    <font>
      <b/>
      <sz val="9"/>
      <color theme="6" tint="-0.499984740745262"/>
      <name val="Arial"/>
      <family val="2"/>
      <scheme val="minor"/>
    </font>
    <font>
      <b/>
      <sz val="9"/>
      <color theme="4" tint="-0.499984740745262"/>
      <name val="Arial"/>
      <family val="2"/>
      <scheme val="minor"/>
    </font>
    <font>
      <sz val="9"/>
      <color theme="4" tint="-0.499984740745262"/>
      <name val="Arial"/>
      <family val="2"/>
      <scheme val="minor"/>
    </font>
    <font>
      <b/>
      <sz val="9"/>
      <color theme="5" tint="-0.499984740745262"/>
      <name val="Arial"/>
      <family val="2"/>
      <scheme val="minor"/>
    </font>
    <font>
      <sz val="9"/>
      <color theme="5" tint="-0.499984740745262"/>
      <name val="Arial"/>
      <family val="2"/>
      <scheme val="minor"/>
    </font>
    <font>
      <sz val="9"/>
      <color theme="6" tint="-0.499984740745262"/>
      <name val="Arial"/>
      <family val="2"/>
      <scheme val="minor"/>
    </font>
    <font>
      <b/>
      <sz val="9"/>
      <color theme="9" tint="-0.499984740745262"/>
      <name val="Arial"/>
      <family val="2"/>
      <scheme val="minor"/>
    </font>
    <font>
      <sz val="9"/>
      <color theme="9" tint="-0.499984740745262"/>
      <name val="Arial"/>
      <family val="2"/>
      <scheme val="minor"/>
    </font>
    <font>
      <b/>
      <sz val="8"/>
      <color theme="4" tint="-0.499984740745262"/>
      <name val="Arial"/>
      <family val="2"/>
      <scheme val="minor"/>
    </font>
    <font>
      <b/>
      <sz val="8"/>
      <color theme="5" tint="-0.499984740745262"/>
      <name val="Arial"/>
      <family val="2"/>
      <scheme val="minor"/>
    </font>
    <font>
      <b/>
      <sz val="8"/>
      <color theme="6" tint="-0.499984740745262"/>
      <name val="Arial"/>
      <family val="2"/>
      <scheme val="minor"/>
    </font>
    <font>
      <b/>
      <sz val="8"/>
      <color theme="9" tint="-0.499984740745262"/>
      <name val="Arial"/>
      <family val="2"/>
      <scheme val="minor"/>
    </font>
    <font>
      <b/>
      <sz val="9"/>
      <color theme="7" tint="-0.499984740745262"/>
      <name val="Arial"/>
      <family val="2"/>
      <scheme val="minor"/>
    </font>
    <font>
      <sz val="9"/>
      <color theme="7" tint="-0.499984740745262"/>
      <name val="Arial"/>
      <family val="2"/>
      <scheme val="minor"/>
    </font>
    <font>
      <b/>
      <sz val="11"/>
      <color theme="1"/>
      <name val="Arial"/>
      <family val="2"/>
      <scheme val="minor"/>
    </font>
    <font>
      <b/>
      <sz val="14"/>
      <color theme="4" tint="-0.499984740745262"/>
      <name val="Arial"/>
      <family val="2"/>
      <scheme val="minor"/>
    </font>
    <font>
      <b/>
      <sz val="36"/>
      <color theme="0"/>
      <name val="Arial"/>
      <family val="2"/>
      <scheme val="minor"/>
    </font>
    <font>
      <b/>
      <sz val="36"/>
      <color theme="0"/>
      <name val="Arial"/>
      <family val="2"/>
    </font>
    <font>
      <sz val="11"/>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s>
  <fills count="49">
    <fill>
      <patternFill patternType="none"/>
    </fill>
    <fill>
      <patternFill patternType="gray125"/>
    </fill>
    <fill>
      <patternFill patternType="solid">
        <fgColor theme="4"/>
        <bgColor theme="4"/>
      </patternFill>
    </fill>
    <fill>
      <patternFill patternType="solid">
        <fgColor theme="4" tint="0.39997558519241921"/>
        <bgColor indexed="64"/>
      </patternFill>
    </fill>
    <fill>
      <patternFill patternType="solid">
        <fgColor theme="4" tint="0.79998168889431442"/>
        <bgColor indexed="65"/>
      </patternFill>
    </fill>
    <fill>
      <patternFill patternType="solid">
        <fgColor theme="6" tint="0.79998168889431442"/>
        <bgColor indexed="64"/>
      </patternFill>
    </fill>
    <fill>
      <patternFill patternType="solid">
        <fgColor theme="4" tint="-0.24994659260841701"/>
        <bgColor indexed="64"/>
      </patternFill>
    </fill>
    <fill>
      <patternFill patternType="solid">
        <fgColor theme="4" tint="0.79998168889431442"/>
        <bgColor indexed="64"/>
      </patternFill>
    </fill>
    <fill>
      <patternFill patternType="solid">
        <fgColor theme="4"/>
        <bgColor indexed="64"/>
      </patternFill>
    </fill>
    <fill>
      <patternFill patternType="solid">
        <fgColor theme="6" tint="-0.24994659260841701"/>
        <bgColor indexed="64"/>
      </patternFill>
    </fill>
    <fill>
      <patternFill patternType="solid">
        <fgColor theme="6" tint="-0.24994659260841701"/>
        <bgColor auto="1"/>
      </patternFill>
    </fill>
    <fill>
      <patternFill patternType="solid">
        <fgColor theme="7" tint="-0.24994659260841701"/>
        <bgColor indexed="64"/>
      </patternFill>
    </fill>
    <fill>
      <patternFill patternType="solid">
        <fgColor theme="5" tint="-0.24994659260841701"/>
        <bgColor indexed="64"/>
      </patternFill>
    </fill>
    <fill>
      <patternFill patternType="solid">
        <fgColor theme="5" tint="-0.24994659260841701"/>
        <bgColor theme="4"/>
      </patternFill>
    </fill>
    <fill>
      <patternFill patternType="solid">
        <fgColor theme="9" tint="-0.24994659260841701"/>
        <bgColor indexed="64"/>
      </patternFill>
    </fill>
    <fill>
      <patternFill patternType="solid">
        <fgColor theme="4" tint="0.599963377788628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4" tint="-0.24994659260841701"/>
      </right>
      <top/>
      <bottom/>
      <diagonal/>
    </border>
    <border>
      <left style="thin">
        <color theme="4" tint="0.39994506668294322"/>
      </left>
      <right style="thin">
        <color theme="4" tint="-0.24994659260841701"/>
      </right>
      <top style="thin">
        <color theme="4" tint="-0.24994659260841701"/>
      </top>
      <bottom style="thin">
        <color theme="4" tint="-0.24994659260841701"/>
      </bottom>
      <diagonal/>
    </border>
    <border>
      <left style="thin">
        <color theme="4" tint="-0.24994659260841701"/>
      </left>
      <right/>
      <top/>
      <bottom/>
      <diagonal/>
    </border>
    <border>
      <left/>
      <right/>
      <top style="thick">
        <color theme="4" tint="-0.499984740745262"/>
      </top>
      <bottom/>
      <diagonal/>
    </border>
    <border>
      <left/>
      <right/>
      <top style="thick">
        <color theme="7" tint="-0.499984740745262"/>
      </top>
      <bottom/>
      <diagonal/>
    </border>
    <border>
      <left/>
      <right/>
      <top style="thick">
        <color theme="5" tint="-0.499984740745262"/>
      </top>
      <bottom/>
      <diagonal/>
    </border>
    <border>
      <left/>
      <right/>
      <top style="thick">
        <color theme="6" tint="-0.499984740745262"/>
      </top>
      <bottom/>
      <diagonal/>
    </border>
    <border>
      <left/>
      <right/>
      <top style="thick">
        <color theme="9" tint="-0.49998474074526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0" fontId="6" fillId="3" borderId="1" applyNumberFormat="0">
      <alignment horizontal="center" vertical="center"/>
    </xf>
    <xf numFmtId="0" fontId="3" fillId="4" borderId="0" applyNumberFormat="0" applyAlignment="0" applyProtection="0">
      <alignment horizontal="right" vertical="center"/>
    </xf>
    <xf numFmtId="0" fontId="4" fillId="2" borderId="3" applyNumberFormat="0" applyBorder="0" applyProtection="0">
      <alignment horizontal="left" vertical="center"/>
    </xf>
    <xf numFmtId="0" fontId="7" fillId="5" borderId="0" applyNumberFormat="0" applyProtection="0">
      <alignment horizontal="left" vertical="center" indent="1"/>
    </xf>
    <xf numFmtId="0" fontId="1" fillId="4" borderId="0" applyFont="0" applyBorder="0" applyAlignment="0">
      <alignment horizontal="center" vertical="center"/>
    </xf>
    <xf numFmtId="165" fontId="25" fillId="0" borderId="0" applyFont="0" applyFill="0" applyBorder="0" applyAlignment="0" applyProtection="0"/>
    <xf numFmtId="164"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22" borderId="13" applyNumberFormat="0" applyAlignment="0" applyProtection="0"/>
    <xf numFmtId="0" fontId="34" fillId="23" borderId="14" applyNumberFormat="0" applyAlignment="0" applyProtection="0"/>
    <xf numFmtId="0" fontId="35" fillId="23" borderId="13" applyNumberFormat="0" applyAlignment="0" applyProtection="0"/>
    <xf numFmtId="0" fontId="36" fillId="0" borderId="15" applyNumberFormat="0" applyFill="0" applyAlignment="0" applyProtection="0"/>
    <xf numFmtId="0" fontId="37" fillId="24" borderId="16" applyNumberFormat="0" applyAlignment="0" applyProtection="0"/>
    <xf numFmtId="0" fontId="38" fillId="0" borderId="0" applyNumberFormat="0" applyFill="0" applyBorder="0" applyAlignment="0" applyProtection="0"/>
    <xf numFmtId="0" fontId="25" fillId="25" borderId="17" applyNumberFormat="0" applyFont="0" applyAlignment="0" applyProtection="0"/>
    <xf numFmtId="0" fontId="39" fillId="0" borderId="0" applyNumberFormat="0" applyFill="0" applyBorder="0" applyAlignment="0" applyProtection="0"/>
    <xf numFmtId="0" fontId="21" fillId="0" borderId="18" applyNumberFormat="0" applyFill="0" applyAlignment="0" applyProtection="0"/>
    <xf numFmtId="0" fontId="40" fillId="26" borderId="0" applyNumberFormat="0" applyBorder="0" applyAlignment="0" applyProtection="0"/>
    <xf numFmtId="0" fontId="25" fillId="4"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40"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40"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40" fillId="37"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40"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40" fillId="45"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cellStyleXfs>
  <cellXfs count="100">
    <xf numFmtId="0" fontId="0" fillId="0" borderId="0" xfId="0"/>
    <xf numFmtId="0" fontId="3" fillId="0" borderId="0" xfId="0" applyFont="1"/>
    <xf numFmtId="2" fontId="2" fillId="0" borderId="0" xfId="0" applyNumberFormat="1" applyFont="1" applyAlignment="1">
      <alignment horizontal="right" vertical="center"/>
    </xf>
    <xf numFmtId="2" fontId="2" fillId="0" borderId="0" xfId="0" applyNumberFormat="1" applyFont="1" applyAlignment="1">
      <alignment horizontal="center" vertical="center"/>
    </xf>
    <xf numFmtId="0" fontId="2" fillId="0" borderId="0" xfId="0" applyFont="1"/>
    <xf numFmtId="0" fontId="2" fillId="0" borderId="0" xfId="0" applyFont="1" applyAlignment="1">
      <alignment vertical="center"/>
    </xf>
    <xf numFmtId="0" fontId="21" fillId="0" borderId="0" xfId="0" applyFont="1" applyAlignment="1">
      <alignment horizontal="left" indent="1"/>
    </xf>
    <xf numFmtId="0" fontId="5" fillId="0" borderId="0" xfId="0" applyFont="1" applyAlignment="1">
      <alignment horizontal="left" vertical="center" indent="1"/>
    </xf>
    <xf numFmtId="0" fontId="8" fillId="7" borderId="0" xfId="4" applyFont="1" applyFill="1">
      <alignment horizontal="left" vertical="center" indent="1"/>
    </xf>
    <xf numFmtId="2" fontId="8" fillId="7" borderId="0" xfId="4" applyNumberFormat="1" applyFont="1" applyFill="1">
      <alignment horizontal="left" vertical="center" indent="1"/>
    </xf>
    <xf numFmtId="0" fontId="3" fillId="0" borderId="0" xfId="0" applyFont="1" applyAlignment="1">
      <alignment horizontal="center" vertical="center"/>
    </xf>
    <xf numFmtId="0" fontId="0" fillId="0" borderId="0" xfId="0" applyAlignment="1">
      <alignment horizontal="center" vertical="center"/>
    </xf>
    <xf numFmtId="0" fontId="7" fillId="0" borderId="0" xfId="2" applyNumberFormat="1" applyFont="1" applyFill="1" applyAlignment="1">
      <alignment horizontal="left" vertical="center" indent="1"/>
    </xf>
    <xf numFmtId="1" fontId="7" fillId="0" borderId="0" xfId="4" applyNumberFormat="1" applyFill="1" applyAlignment="1">
      <alignment horizontal="center" vertical="center"/>
    </xf>
    <xf numFmtId="1" fontId="12" fillId="0" borderId="0" xfId="2" applyNumberFormat="1" applyFont="1" applyFill="1" applyAlignment="1">
      <alignment horizontal="center" vertical="center"/>
    </xf>
    <xf numFmtId="2" fontId="7" fillId="0" borderId="0" xfId="4" applyNumberFormat="1" applyFill="1" applyAlignment="1">
      <alignment horizontal="center" vertical="center"/>
    </xf>
    <xf numFmtId="2" fontId="12" fillId="0" borderId="0" xfId="2" applyNumberFormat="1" applyFont="1" applyFill="1" applyAlignment="1">
      <alignment horizontal="center" vertical="center"/>
    </xf>
    <xf numFmtId="0" fontId="4" fillId="11" borderId="6" xfId="3" applyFill="1" applyBorder="1" applyAlignment="1">
      <alignment horizontal="left" vertical="center" indent="3"/>
    </xf>
    <xf numFmtId="0" fontId="4" fillId="12" borderId="7" xfId="3" applyFill="1" applyBorder="1" applyAlignment="1">
      <alignment horizontal="left" vertical="center" indent="3"/>
    </xf>
    <xf numFmtId="0" fontId="4" fillId="9" borderId="8" xfId="3" applyFill="1" applyBorder="1" applyAlignment="1">
      <alignment horizontal="left" vertical="center" indent="3"/>
    </xf>
    <xf numFmtId="0" fontId="1" fillId="0" borderId="0" xfId="0" applyFont="1" applyAlignment="1">
      <alignment horizontal="center" vertical="center"/>
    </xf>
    <xf numFmtId="0" fontId="3" fillId="0" borderId="0" xfId="0" applyFont="1" applyAlignment="1">
      <alignment horizontal="left"/>
    </xf>
    <xf numFmtId="0" fontId="9" fillId="0" borderId="0" xfId="0" applyFont="1" applyAlignment="1">
      <alignment horizontal="left" indent="1"/>
    </xf>
    <xf numFmtId="0" fontId="9" fillId="0" borderId="0" xfId="2" applyFont="1" applyFill="1" applyAlignment="1">
      <alignment horizontal="left" vertical="center" indent="1"/>
    </xf>
    <xf numFmtId="0" fontId="3" fillId="0" borderId="0" xfId="0" applyFont="1" applyAlignment="1">
      <alignment horizontal="left" indent="1"/>
    </xf>
    <xf numFmtId="0" fontId="3" fillId="0" borderId="0" xfId="0" applyFont="1" applyAlignment="1">
      <alignment horizontal="left" vertical="center" indent="1"/>
    </xf>
    <xf numFmtId="0" fontId="4" fillId="6" borderId="5" xfId="0" applyFont="1" applyFill="1" applyBorder="1" applyAlignment="1">
      <alignment horizontal="left" vertical="center" indent="1"/>
    </xf>
    <xf numFmtId="0" fontId="4" fillId="14" borderId="9" xfId="3" applyFill="1" applyBorder="1" applyAlignment="1">
      <alignment horizontal="left" vertical="center" indent="3"/>
    </xf>
    <xf numFmtId="0" fontId="2" fillId="7" borderId="0" xfId="0" applyFont="1" applyFill="1"/>
    <xf numFmtId="0" fontId="8" fillId="7" borderId="0" xfId="2" applyFont="1" applyFill="1" applyAlignment="1">
      <alignment horizontal="center" vertical="center"/>
    </xf>
    <xf numFmtId="0" fontId="8" fillId="4" borderId="0" xfId="2" applyFont="1" applyAlignment="1" applyProtection="1">
      <alignment horizontal="center" vertical="center"/>
    </xf>
    <xf numFmtId="0" fontId="8" fillId="4" borderId="0" xfId="2" applyFont="1" applyAlignment="1" applyProtection="1">
      <alignment horizontal="center" vertical="center"/>
      <protection locked="0"/>
    </xf>
    <xf numFmtId="0" fontId="15" fillId="15" borderId="0" xfId="0" applyFont="1" applyFill="1" applyAlignment="1">
      <alignment horizontal="right" vertical="center" indent="1"/>
    </xf>
    <xf numFmtId="0" fontId="4" fillId="0" borderId="0" xfId="3" applyFill="1" applyBorder="1" applyAlignment="1">
      <alignment horizontal="left" vertical="center" indent="1"/>
    </xf>
    <xf numFmtId="0" fontId="4" fillId="13" borderId="0" xfId="3" applyFill="1" applyBorder="1" applyAlignment="1">
      <alignment horizontal="left" vertical="center" indent="3"/>
    </xf>
    <xf numFmtId="0" fontId="4" fillId="10" borderId="0" xfId="3" applyFill="1" applyBorder="1" applyAlignment="1">
      <alignment horizontal="left" vertical="center" indent="3"/>
    </xf>
    <xf numFmtId="0" fontId="4" fillId="6" borderId="0" xfId="3" applyFill="1" applyBorder="1" applyAlignment="1">
      <alignment horizontal="left" vertical="center" indent="1"/>
    </xf>
    <xf numFmtId="0" fontId="19" fillId="0" borderId="0" xfId="2" applyNumberFormat="1" applyFont="1" applyFill="1" applyAlignment="1">
      <alignment horizontal="left" vertical="center" indent="1"/>
    </xf>
    <xf numFmtId="0" fontId="19" fillId="0" borderId="0" xfId="4" applyNumberFormat="1" applyFont="1" applyFill="1" applyAlignment="1">
      <alignment horizontal="center" vertical="center"/>
    </xf>
    <xf numFmtId="0" fontId="20" fillId="0" borderId="0" xfId="2" applyNumberFormat="1" applyFont="1" applyFill="1" applyAlignment="1">
      <alignment horizontal="center" vertical="center"/>
    </xf>
    <xf numFmtId="2" fontId="20" fillId="0" borderId="0" xfId="2" applyNumberFormat="1" applyFont="1" applyFill="1" applyAlignment="1">
      <alignment horizontal="center" vertical="center"/>
    </xf>
    <xf numFmtId="0" fontId="4" fillId="16" borderId="0" xfId="3" applyNumberFormat="1" applyFill="1" applyBorder="1" applyAlignment="1">
      <alignment horizontal="left" vertical="center" indent="3"/>
    </xf>
    <xf numFmtId="0" fontId="6" fillId="0" borderId="0" xfId="0" applyFont="1" applyAlignment="1">
      <alignment horizontal="center" vertical="center"/>
    </xf>
    <xf numFmtId="2" fontId="16" fillId="0" borderId="0" xfId="1" applyNumberFormat="1" applyFont="1" applyFill="1" applyBorder="1">
      <alignment horizontal="center" vertical="center"/>
    </xf>
    <xf numFmtId="2" fontId="16" fillId="0" borderId="0" xfId="1" applyNumberFormat="1" applyFont="1" applyFill="1" applyBorder="1" applyAlignment="1">
      <alignment horizontal="left" vertical="center" indent="1"/>
    </xf>
    <xf numFmtId="1" fontId="10" fillId="0" borderId="0" xfId="4" applyNumberFormat="1" applyFont="1" applyFill="1" applyAlignment="1">
      <alignment horizontal="center" vertical="center"/>
    </xf>
    <xf numFmtId="1" fontId="11" fillId="0" borderId="0" xfId="2" applyNumberFormat="1" applyFont="1" applyFill="1" applyAlignment="1">
      <alignment horizontal="center" vertical="center"/>
    </xf>
    <xf numFmtId="2" fontId="10" fillId="0" borderId="0" xfId="4" applyNumberFormat="1" applyFont="1" applyFill="1" applyAlignment="1">
      <alignment horizontal="center" vertical="center"/>
    </xf>
    <xf numFmtId="2" fontId="11" fillId="0" borderId="0" xfId="2" applyNumberFormat="1" applyFont="1" applyFill="1" applyAlignment="1">
      <alignment horizontal="center" vertical="center"/>
    </xf>
    <xf numFmtId="0" fontId="10" fillId="0" borderId="0" xfId="2" applyNumberFormat="1" applyFont="1" applyFill="1" applyAlignment="1">
      <alignment horizontal="left" vertical="center" indent="1"/>
    </xf>
    <xf numFmtId="2" fontId="17" fillId="0" borderId="0" xfId="1" applyNumberFormat="1" applyFont="1" applyFill="1" applyBorder="1">
      <alignment horizontal="center" vertical="center"/>
    </xf>
    <xf numFmtId="2" fontId="17" fillId="0" borderId="0" xfId="1" applyNumberFormat="1" applyFont="1" applyFill="1" applyBorder="1" applyAlignment="1">
      <alignment horizontal="left" vertical="center" indent="1"/>
    </xf>
    <xf numFmtId="2" fontId="18" fillId="0" borderId="0" xfId="1" applyNumberFormat="1" applyFont="1" applyFill="1" applyBorder="1">
      <alignment horizontal="center" vertical="center"/>
    </xf>
    <xf numFmtId="2" fontId="18" fillId="0" borderId="0" xfId="1" applyNumberFormat="1" applyFont="1" applyFill="1" applyBorder="1" applyAlignment="1">
      <alignment horizontal="left" vertical="center" indent="1"/>
    </xf>
    <xf numFmtId="0" fontId="13" fillId="0" borderId="0" xfId="2" applyNumberFormat="1" applyFont="1" applyFill="1" applyAlignment="1">
      <alignment horizontal="left" vertical="center" indent="1"/>
    </xf>
    <xf numFmtId="1" fontId="13" fillId="0" borderId="0" xfId="4" applyNumberFormat="1" applyFont="1" applyFill="1" applyAlignment="1">
      <alignment horizontal="center" vertical="center"/>
    </xf>
    <xf numFmtId="1" fontId="14" fillId="0" borderId="0" xfId="2" applyNumberFormat="1" applyFont="1" applyFill="1" applyAlignment="1">
      <alignment horizontal="center" vertical="center"/>
    </xf>
    <xf numFmtId="2" fontId="13" fillId="0" borderId="0" xfId="4" applyNumberFormat="1" applyFont="1" applyFill="1" applyAlignment="1">
      <alignment horizontal="center" vertical="center"/>
    </xf>
    <xf numFmtId="2" fontId="14" fillId="0" borderId="0" xfId="2" applyNumberFormat="1" applyFont="1" applyFill="1" applyAlignment="1">
      <alignment horizontal="center" vertical="center"/>
    </xf>
    <xf numFmtId="1" fontId="13" fillId="0" borderId="0" xfId="4" applyNumberFormat="1" applyFont="1" applyFill="1" applyAlignment="1">
      <alignment horizontal="center"/>
    </xf>
    <xf numFmtId="2" fontId="13" fillId="0" borderId="0" xfId="4" applyNumberFormat="1" applyFont="1" applyFill="1" applyAlignment="1">
      <alignment horizontal="center"/>
    </xf>
    <xf numFmtId="0" fontId="4" fillId="17" borderId="0" xfId="3" applyFill="1" applyBorder="1" applyAlignment="1">
      <alignment horizontal="left" vertical="center" indent="3"/>
    </xf>
    <xf numFmtId="0" fontId="19" fillId="0" borderId="0" xfId="0" applyFont="1" applyAlignment="1">
      <alignment horizontal="left" vertical="center" indent="1"/>
    </xf>
    <xf numFmtId="0" fontId="19" fillId="0" borderId="0" xfId="0" applyFont="1" applyAlignment="1">
      <alignment horizontal="center" vertical="center"/>
    </xf>
    <xf numFmtId="0" fontId="19" fillId="0" borderId="0" xfId="1" applyFont="1" applyFill="1" applyBorder="1">
      <alignment horizontal="center" vertical="center"/>
    </xf>
    <xf numFmtId="0" fontId="19" fillId="0" borderId="0" xfId="2" applyFont="1" applyFill="1" applyAlignment="1">
      <alignment horizontal="left" vertical="center" indent="1"/>
    </xf>
    <xf numFmtId="0" fontId="20" fillId="0" borderId="0" xfId="2" applyFont="1" applyFill="1" applyAlignment="1">
      <alignment horizontal="left" vertical="center" indent="1"/>
    </xf>
    <xf numFmtId="0" fontId="10" fillId="0" borderId="0" xfId="1" applyFont="1" applyFill="1" applyBorder="1" applyAlignment="1">
      <alignment horizontal="left" vertical="center" indent="1"/>
    </xf>
    <xf numFmtId="0" fontId="10" fillId="0" borderId="0" xfId="1" applyFont="1" applyFill="1" applyBorder="1">
      <alignment horizontal="center" vertical="center"/>
    </xf>
    <xf numFmtId="0" fontId="10" fillId="0" borderId="0" xfId="2" applyFont="1" applyFill="1" applyAlignment="1">
      <alignment horizontal="left" vertical="center" indent="1"/>
    </xf>
    <xf numFmtId="0" fontId="11" fillId="0" borderId="0" xfId="2" applyFont="1" applyFill="1" applyAlignment="1">
      <alignment horizontal="left" vertical="center" indent="1"/>
    </xf>
    <xf numFmtId="0" fontId="7" fillId="0" borderId="0" xfId="1" applyFont="1" applyFill="1" applyBorder="1" applyAlignment="1">
      <alignment horizontal="left" vertical="center" indent="1"/>
    </xf>
    <xf numFmtId="0" fontId="7" fillId="0" borderId="0" xfId="1" applyFont="1" applyFill="1" applyBorder="1">
      <alignment horizontal="center" vertical="center"/>
    </xf>
    <xf numFmtId="0" fontId="7" fillId="0" borderId="0" xfId="2" applyFont="1" applyFill="1" applyAlignment="1">
      <alignment horizontal="left" vertical="center" indent="1"/>
    </xf>
    <xf numFmtId="0" fontId="12" fillId="0" borderId="0" xfId="2" applyFont="1" applyFill="1" applyAlignment="1">
      <alignment horizontal="left" vertical="center" indent="1"/>
    </xf>
    <xf numFmtId="0" fontId="13" fillId="0" borderId="0" xfId="1" applyFont="1" applyFill="1" applyBorder="1" applyAlignment="1">
      <alignment horizontal="left" vertical="center" indent="1"/>
    </xf>
    <xf numFmtId="0" fontId="13" fillId="0" borderId="0" xfId="1" applyFont="1" applyFill="1" applyBorder="1">
      <alignment horizontal="center" vertical="center"/>
    </xf>
    <xf numFmtId="0" fontId="13" fillId="0" borderId="0" xfId="2" applyFont="1" applyFill="1" applyAlignment="1">
      <alignment horizontal="left" vertical="center" indent="1"/>
    </xf>
    <xf numFmtId="0" fontId="14" fillId="0" borderId="0" xfId="2" applyFont="1" applyFill="1" applyAlignment="1">
      <alignment horizontal="left" vertical="center" indent="1"/>
    </xf>
    <xf numFmtId="0" fontId="4" fillId="18" borderId="0" xfId="0" applyFont="1" applyFill="1" applyAlignment="1">
      <alignment horizontal="left" vertical="center" indent="1"/>
    </xf>
    <xf numFmtId="167" fontId="8" fillId="7" borderId="0" xfId="4" applyNumberFormat="1" applyFont="1" applyFill="1">
      <alignment horizontal="left" vertical="center" indent="1"/>
    </xf>
    <xf numFmtId="167" fontId="8" fillId="0" borderId="0" xfId="4" applyNumberFormat="1" applyFont="1" applyFill="1">
      <alignment horizontal="left" vertical="center" indent="1"/>
    </xf>
    <xf numFmtId="167" fontId="6" fillId="7" borderId="0" xfId="0" applyNumberFormat="1" applyFont="1" applyFill="1" applyAlignment="1">
      <alignment vertical="center"/>
    </xf>
    <xf numFmtId="167" fontId="2" fillId="7" borderId="0" xfId="0" applyNumberFormat="1" applyFont="1" applyFill="1"/>
    <xf numFmtId="0" fontId="8" fillId="7" borderId="0" xfId="4" applyFont="1" applyFill="1">
      <alignment horizontal="left" vertical="center" indent="1"/>
    </xf>
    <xf numFmtId="0" fontId="7" fillId="7" borderId="2" xfId="4" applyFill="1" applyBorder="1">
      <alignment horizontal="left" vertical="center" indent="1"/>
    </xf>
    <xf numFmtId="0" fontId="7" fillId="7" borderId="4" xfId="4" applyFill="1" applyBorder="1">
      <alignment horizontal="left" vertical="center" indent="1"/>
    </xf>
    <xf numFmtId="0" fontId="4" fillId="6" borderId="5" xfId="3" applyFill="1" applyBorder="1" applyAlignment="1">
      <alignment horizontal="left" vertical="center" indent="1"/>
    </xf>
    <xf numFmtId="0" fontId="24" fillId="6" borderId="5" xfId="0" applyFont="1" applyFill="1" applyBorder="1" applyAlignment="1">
      <alignment horizontal="center" vertical="center"/>
    </xf>
    <xf numFmtId="0" fontId="8" fillId="8" borderId="0" xfId="2" applyFont="1" applyFill="1" applyAlignment="1">
      <alignment horizontal="right" vertical="center" indent="1"/>
    </xf>
    <xf numFmtId="167" fontId="9" fillId="4" borderId="0" xfId="2" applyNumberFormat="1" applyFont="1" applyAlignment="1">
      <alignment horizontal="center" vertical="center"/>
    </xf>
    <xf numFmtId="0" fontId="15" fillId="8" borderId="0" xfId="1" applyFont="1" applyFill="1" applyBorder="1">
      <alignment horizontal="center" vertical="center"/>
    </xf>
    <xf numFmtId="0" fontId="2" fillId="0" borderId="0" xfId="0" applyFont="1" applyAlignment="1">
      <alignment horizontal="center" vertical="center"/>
    </xf>
    <xf numFmtId="0" fontId="23" fillId="6" borderId="5" xfId="2" applyFont="1" applyFill="1" applyBorder="1" applyAlignment="1">
      <alignment horizontal="center" vertical="center"/>
    </xf>
    <xf numFmtId="167" fontId="8" fillId="7" borderId="0" xfId="2" applyNumberFormat="1" applyFont="1" applyFill="1" applyAlignment="1">
      <alignment horizontal="center" vertical="center"/>
    </xf>
    <xf numFmtId="0" fontId="22" fillId="15" borderId="0" xfId="2" applyFont="1" applyFill="1" applyAlignment="1">
      <alignment horizontal="center" vertical="center"/>
    </xf>
    <xf numFmtId="0" fontId="2" fillId="0" borderId="0" xfId="0" applyFont="1" applyAlignment="1">
      <alignment horizontal="center" vertical="center" wrapText="1"/>
    </xf>
    <xf numFmtId="0" fontId="8" fillId="4" borderId="0" xfId="2" applyFont="1" applyAlignment="1" applyProtection="1">
      <alignment horizontal="center" vertical="center"/>
      <protection locked="0"/>
    </xf>
    <xf numFmtId="0" fontId="8" fillId="7" borderId="0" xfId="0" applyFont="1" applyFill="1" applyAlignment="1">
      <alignment horizontal="left" vertical="center" indent="1"/>
    </xf>
    <xf numFmtId="168" fontId="8" fillId="7" borderId="0" xfId="4" applyNumberFormat="1" applyFont="1" applyFill="1">
      <alignment horizontal="left" vertical="center" indent="1"/>
    </xf>
  </cellXfs>
  <cellStyles count="52">
    <cellStyle name="20% – rõhk1" xfId="29" builtinId="30" customBuiltin="1"/>
    <cellStyle name="20% – rõhk2" xfId="33" builtinId="34" customBuiltin="1"/>
    <cellStyle name="20% – rõhk3" xfId="37" builtinId="38" customBuiltin="1"/>
    <cellStyle name="20% – rõhk4" xfId="41" builtinId="42" customBuiltin="1"/>
    <cellStyle name="20% – rõhk5" xfId="45" builtinId="46" customBuiltin="1"/>
    <cellStyle name="20% – rõhk6" xfId="49" builtinId="50" customBuiltin="1"/>
    <cellStyle name="40% – rõhk1" xfId="30" builtinId="31" customBuiltin="1"/>
    <cellStyle name="40% – rõhk2" xfId="34" builtinId="35" customBuiltin="1"/>
    <cellStyle name="40% – rõhk3" xfId="38" builtinId="39" customBuiltin="1"/>
    <cellStyle name="40% – rõhk4" xfId="42" builtinId="43" customBuiltin="1"/>
    <cellStyle name="40% – rõhk5" xfId="46" builtinId="47" customBuiltin="1"/>
    <cellStyle name="40% – rõhk6" xfId="50" builtinId="51" customBuiltin="1"/>
    <cellStyle name="60% – rõhk1" xfId="31" builtinId="32" customBuiltin="1"/>
    <cellStyle name="60% – rõhk2" xfId="35" builtinId="36" customBuiltin="1"/>
    <cellStyle name="60% – rõhk3" xfId="39" builtinId="40" customBuiltin="1"/>
    <cellStyle name="60% – rõhk4" xfId="43" builtinId="44" customBuiltin="1"/>
    <cellStyle name="60% – rõhk5" xfId="47" builtinId="48" customBuiltin="1"/>
    <cellStyle name="60% – rõhk6" xfId="51" builtinId="52" customBuiltin="1"/>
    <cellStyle name="Arvutus" xfId="21" builtinId="22" customBuiltin="1"/>
    <cellStyle name="Halb" xfId="17" builtinId="27" customBuiltin="1"/>
    <cellStyle name="Hea" xfId="16" builtinId="26" customBuiltin="1"/>
    <cellStyle name="Hoiatuse tekst" xfId="24" builtinId="11" customBuiltin="1"/>
    <cellStyle name="Kokku" xfId="27" builtinId="25" customBuiltin="1"/>
    <cellStyle name="Koma" xfId="6" builtinId="3" customBuiltin="1"/>
    <cellStyle name="Koma [0]" xfId="7" builtinId="6" customBuiltin="1"/>
    <cellStyle name="Kontrolli lahtrit" xfId="23" builtinId="23" customBuiltin="1"/>
    <cellStyle name="Laad 1" xfId="5" xr:uid="{69FCCD0D-BFB9-9D46-985B-298C06E947EC}"/>
    <cellStyle name="Lingitud lahter" xfId="22" builtinId="24" customBuiltin="1"/>
    <cellStyle name="Märkus" xfId="25" builtinId="10" customBuiltin="1"/>
    <cellStyle name="Neutraalne" xfId="18" builtinId="28" customBuiltin="1"/>
    <cellStyle name="Normaallaad" xfId="0" builtinId="0" customBuiltin="1"/>
    <cellStyle name="Pealkiri 1" xfId="12" builtinId="16" customBuiltin="1"/>
    <cellStyle name="Pealkiri 2" xfId="13" builtinId="17" customBuiltin="1"/>
    <cellStyle name="Pealkiri 3" xfId="14" builtinId="18" customBuiltin="1"/>
    <cellStyle name="Pealkiri 4" xfId="15" builtinId="19" customBuiltin="1"/>
    <cellStyle name="Protsent" xfId="10" builtinId="5" customBuiltin="1"/>
    <cellStyle name="Rõhk1" xfId="28" builtinId="29" customBuiltin="1"/>
    <cellStyle name="Rõhk2" xfId="32" builtinId="33" customBuiltin="1"/>
    <cellStyle name="Rõhk3" xfId="36" builtinId="37" customBuiltin="1"/>
    <cellStyle name="Rõhk4" xfId="40" builtinId="41" customBuiltin="1"/>
    <cellStyle name="Rõhk5" xfId="44" builtinId="45" customBuiltin="1"/>
    <cellStyle name="Rõhk6" xfId="48" builtinId="49" customBuiltin="1"/>
    <cellStyle name="Selgitav tekst" xfId="26" builtinId="53" customBuiltin="1"/>
    <cellStyle name="Sisend" xfId="19" builtinId="20" customBuiltin="1"/>
    <cellStyle name="treening_jaotis" xfId="3" xr:uid="{00000000-0005-0000-0000-000002000000}"/>
    <cellStyle name="treening_teave" xfId="4" xr:uid="{00000000-0005-0000-0000-000001000000}"/>
    <cellStyle name="treening_üldine" xfId="2" xr:uid="{00000000-0005-0000-0000-000000000000}"/>
    <cellStyle name="Treening-päis" xfId="1" xr:uid="{00000000-0005-0000-0000-000003000000}"/>
    <cellStyle name="Valuuta" xfId="8" builtinId="4" customBuiltin="1"/>
    <cellStyle name="Valuuta [0]" xfId="9" builtinId="7" customBuiltin="1"/>
    <cellStyle name="Väljund" xfId="20" builtinId="21" customBuiltin="1"/>
    <cellStyle name="Üldpealkiri" xfId="11" builtinId="15" customBuiltin="1"/>
  </cellStyles>
  <dxfs count="168">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solid">
          <fgColor indexed="64"/>
          <bgColor theme="5" tint="0.59996337778862885"/>
        </patternFill>
      </fill>
      <alignment horizontal="center" vertical="center" textRotation="0" wrapText="0" indent="0" justifyLastLine="0" shrinkToFit="0" readingOrder="0"/>
    </dxf>
    <dxf>
      <font>
        <b/>
        <i val="0"/>
        <strike val="0"/>
        <condense val="0"/>
        <extend val="0"/>
        <outline val="0"/>
        <shadow val="0"/>
        <u val="none"/>
        <vertAlign val="baseline"/>
        <sz val="8"/>
        <color theme="5" tint="-0.499984740745262"/>
        <name val="Arial"/>
        <family val="2"/>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left style="thin">
          <color theme="4" tint="-0.24994659260841701"/>
        </left>
        <right style="thin">
          <color theme="4" tint="-0.24994659260841701"/>
        </right>
        <top/>
        <bottom/>
      </border>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i val="0"/>
        <strike val="0"/>
        <outline val="0"/>
        <shadow val="0"/>
        <u val="none"/>
        <vertAlign val="baseline"/>
        <sz val="9"/>
        <color theme="4" tint="-0.499984740745262"/>
        <name val="Arial"/>
        <family val="2"/>
        <scheme val="minor"/>
      </font>
      <fill>
        <patternFill patternType="solid">
          <fgColor indexed="64"/>
          <bgColor theme="4" tint="0.79998168889431442"/>
        </patternFill>
      </fill>
      <alignment horizontal="left" vertical="center" textRotation="0" wrapText="0" indent="1" justifyLastLine="0" shrinkToFit="0" readingOrder="0"/>
    </dxf>
    <dxf>
      <font>
        <b val="0"/>
        <i val="0"/>
        <strike val="0"/>
        <condense val="0"/>
        <extend val="0"/>
        <outline val="0"/>
        <shadow val="0"/>
        <u val="none"/>
        <vertAlign val="baseline"/>
        <sz val="9"/>
        <color theme="4" tint="-0.499984740745262"/>
        <name val="Arial"/>
        <family val="2"/>
        <scheme val="minor"/>
      </font>
      <fill>
        <patternFill patternType="none">
          <fgColor indexed="64"/>
          <bgColor auto="1"/>
        </patternFill>
      </fill>
      <alignment horizontal="left" vertical="center" textRotation="0" wrapText="0" indent="1" justifyLastLine="0" shrinkToFit="0" readingOrder="0"/>
    </dxf>
    <dxf>
      <border diagonalUp="0" diagonalDown="0">
        <left/>
        <right/>
        <top/>
        <bottom/>
      </border>
    </dxf>
    <dxf>
      <fill>
        <patternFill patternType="none">
          <fgColor indexed="64"/>
          <bgColor auto="1"/>
        </patternFill>
      </fill>
      <alignment horizontal="left" vertical="center" textRotation="0" wrapText="0" indent="1" justifyLastLine="0" shrinkToFit="0" readingOrder="0"/>
    </dxf>
    <dxf>
      <font>
        <b/>
        <i val="0"/>
        <strike val="0"/>
        <condense val="0"/>
        <extend val="0"/>
        <outline val="0"/>
        <shadow val="0"/>
        <u val="none"/>
        <vertAlign val="baseline"/>
        <sz val="9"/>
        <color theme="0"/>
        <name val="Arial"/>
        <family val="2"/>
        <scheme val="minor"/>
      </font>
      <fill>
        <patternFill patternType="none">
          <fgColor indexed="64"/>
          <bgColor auto="1"/>
        </patternFill>
      </fill>
      <alignment horizontal="left" vertical="center" textRotation="0" wrapText="0" indent="1" justifyLastLine="0" shrinkToFit="0" readingOrder="0"/>
      <border diagonalUp="0" diagonalDown="0">
        <left style="thin">
          <color auto="1"/>
        </left>
        <right style="thin">
          <color auto="1"/>
        </right>
        <top/>
        <bottom/>
        <vertical style="thin">
          <color auto="1"/>
        </vertical>
        <horizontal/>
      </border>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4" tint="0.39994506668294322"/>
        </left>
        <right style="thin">
          <color theme="4" tint="0.39994506668294322"/>
        </right>
        <top/>
        <bottom/>
      </border>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5" tint="-0.499984740745262"/>
        </left>
        <right style="thin">
          <color theme="5" tint="-0.499984740745262"/>
        </right>
        <top/>
        <bottom/>
      </border>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b/>
        <i val="0"/>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border outline="0">
        <top style="thin">
          <color theme="4" tint="0.39994506668294322"/>
        </top>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textRotation="0" wrapText="0" indent="1" justifyLastLine="0" shrinkToFit="0" readingOrder="0"/>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condense val="0"/>
        <extend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4" tint="-0.24994659260841701"/>
        </left>
        <right style="thin">
          <color theme="4" tint="-0.24994659260841701"/>
        </right>
        <top/>
        <bottom/>
      </border>
    </dxf>
    <dxf>
      <font>
        <b/>
        <i val="0"/>
        <color theme="4" tint="-0.499984740745262"/>
      </font>
      <fill>
        <patternFill>
          <bgColor theme="8"/>
        </patternFill>
      </fill>
      <border diagonalUp="0" diagonalDown="0">
        <left/>
        <right/>
        <top/>
        <bottom/>
        <vertical/>
        <horizontal/>
      </border>
    </dxf>
    <dxf>
      <font>
        <b/>
        <i val="0"/>
        <color theme="4" tint="-0.499984740745262"/>
      </font>
      <fill>
        <patternFill>
          <bgColor theme="4"/>
        </patternFill>
      </fill>
      <border diagonalUp="0" diagonalDown="0">
        <left/>
        <right/>
        <top/>
        <bottom/>
        <vertical/>
        <horizontal/>
      </border>
    </dxf>
    <dxf>
      <font>
        <color theme="4" tint="-0.499984740745262"/>
      </font>
      <fill>
        <patternFill>
          <bgColor theme="4" tint="0.79998168889431442"/>
        </patternFill>
      </fill>
      <border diagonalUp="0" diagonalDown="0">
        <left/>
        <right/>
        <top/>
        <bottom/>
        <vertical/>
        <horizontal/>
      </border>
    </dxf>
    <dxf>
      <font>
        <b/>
        <i val="0"/>
        <color theme="9" tint="-0.499984740745262"/>
      </font>
      <fill>
        <patternFill>
          <bgColor theme="9" tint="0.59996337778862885"/>
        </patternFill>
      </fill>
      <border diagonalUp="0" diagonalDown="0">
        <left/>
        <right/>
        <top/>
        <bottom/>
        <vertical/>
        <horizontal/>
      </border>
    </dxf>
    <dxf>
      <font>
        <b/>
        <i val="0"/>
        <color theme="9" tint="-0.499984740745262"/>
      </font>
      <fill>
        <patternFill>
          <bgColor theme="9"/>
        </patternFill>
      </fill>
      <border diagonalUp="0" diagonalDown="0">
        <left/>
        <right/>
        <top/>
        <bottom/>
        <vertical/>
        <horizontal/>
      </border>
    </dxf>
    <dxf>
      <font>
        <color theme="9" tint="-0.499984740745262"/>
      </font>
      <fill>
        <patternFill>
          <bgColor theme="9" tint="0.79998168889431442"/>
        </patternFill>
      </fill>
      <border diagonalUp="0" diagonalDown="0">
        <left/>
        <right/>
        <top/>
        <bottom/>
        <vertical/>
        <horizontal/>
      </border>
    </dxf>
    <dxf>
      <font>
        <b/>
        <i val="0"/>
        <color theme="6" tint="-0.499984740745262"/>
      </font>
      <fill>
        <patternFill>
          <bgColor theme="6" tint="0.59996337778862885"/>
        </patternFill>
      </fill>
      <border diagonalUp="0" diagonalDown="0">
        <left/>
        <right/>
        <top/>
        <bottom/>
        <vertical/>
        <horizontal/>
      </border>
    </dxf>
    <dxf>
      <font>
        <b/>
        <i val="0"/>
        <color theme="6" tint="-0.499984740745262"/>
      </font>
      <fill>
        <patternFill>
          <bgColor theme="6"/>
        </patternFill>
      </fill>
      <border diagonalUp="0" diagonalDown="0">
        <left/>
        <right/>
        <top/>
        <bottom/>
        <vertical/>
        <horizontal/>
      </border>
    </dxf>
    <dxf>
      <font>
        <color theme="6" tint="-0.499984740745262"/>
      </font>
      <fill>
        <patternFill>
          <bgColor theme="6" tint="0.79998168889431442"/>
        </patternFill>
      </fill>
      <border diagonalUp="0" diagonalDown="0">
        <left/>
        <right/>
        <top/>
        <bottom/>
        <vertical/>
        <horizontal/>
      </border>
    </dxf>
    <dxf>
      <font>
        <b/>
        <i val="0"/>
        <color theme="5" tint="-0.499984740745262"/>
      </font>
      <fill>
        <patternFill>
          <bgColor theme="5" tint="0.59996337778862885"/>
        </patternFill>
      </fill>
      <border diagonalUp="0" diagonalDown="0">
        <left/>
        <right/>
        <top/>
        <bottom/>
        <vertical/>
        <horizontal/>
      </border>
    </dxf>
    <dxf>
      <font>
        <b/>
        <i val="0"/>
        <color theme="5" tint="-0.499984740745262"/>
      </font>
      <fill>
        <patternFill>
          <bgColor theme="5"/>
        </patternFill>
      </fill>
      <border diagonalUp="0" diagonalDown="0">
        <left/>
        <right/>
        <top/>
        <bottom/>
        <vertical/>
        <horizontal/>
      </border>
    </dxf>
    <dxf>
      <font>
        <color theme="5" tint="-0.499984740745262"/>
      </font>
      <fill>
        <patternFill>
          <bgColor theme="5" tint="0.79998168889431442"/>
        </patternFill>
      </fill>
      <border diagonalUp="0" diagonalDown="0">
        <left/>
        <right/>
        <top/>
        <bottom/>
        <vertical/>
        <horizontal/>
      </border>
    </dxf>
    <dxf>
      <font>
        <b/>
        <i val="0"/>
        <color theme="7" tint="-0.499984740745262"/>
      </font>
      <fill>
        <patternFill>
          <bgColor theme="7" tint="0.59996337778862885"/>
        </patternFill>
      </fill>
      <border diagonalUp="0" diagonalDown="0">
        <left/>
        <right/>
        <top/>
        <bottom/>
        <vertical/>
        <horizontal/>
      </border>
    </dxf>
    <dxf>
      <font>
        <color theme="7" tint="-0.499984740745262"/>
      </font>
      <fill>
        <patternFill>
          <bgColor theme="7"/>
        </patternFill>
      </fill>
    </dxf>
    <dxf>
      <font>
        <color theme="7" tint="-0.499984740745262"/>
      </font>
      <fill>
        <patternFill>
          <bgColor theme="7" tint="0.79998168889431442"/>
        </patternFill>
      </fill>
      <border diagonalUp="0" diagonalDown="0">
        <left/>
        <right/>
        <top/>
        <bottom/>
        <vertical/>
        <horizontal/>
      </border>
    </dxf>
  </dxfs>
  <tableStyles count="5" defaultTableStyle="TableStyleMedium9" defaultPivotStyle="PivotStyleLight16">
    <tableStyle name="Tabelilaad 1" pivot="0" count="3" xr9:uid="{240C4638-127A-40B1-A7D1-AFC026F95937}">
      <tableStyleElement type="wholeTable" dxfId="167"/>
      <tableStyleElement type="headerRow" dxfId="166"/>
      <tableStyleElement type="firstColumn" dxfId="165"/>
    </tableStyle>
    <tableStyle name="Tabelilaad 1 2" pivot="0" count="3" xr9:uid="{AD1C5075-90F8-4073-A1BC-FE14FC5BFE7C}">
      <tableStyleElement type="wholeTable" dxfId="164"/>
      <tableStyleElement type="headerRow" dxfId="163"/>
      <tableStyleElement type="firstColumn" dxfId="162"/>
    </tableStyle>
    <tableStyle name="Tabelilaad 1 2 2" pivot="0" count="3" xr9:uid="{D389DD6D-2B1A-4EDD-B3D5-B67E5488B4C6}">
      <tableStyleElement type="wholeTable" dxfId="161"/>
      <tableStyleElement type="headerRow" dxfId="160"/>
      <tableStyleElement type="firstColumn" dxfId="159"/>
    </tableStyle>
    <tableStyle name="Tabelilaad 1 2 2 2" pivot="0" count="3" xr9:uid="{158F642B-C9EC-42F1-B4FB-8A0DA3DEC67C}">
      <tableStyleElement type="wholeTable" dxfId="158"/>
      <tableStyleElement type="headerRow" dxfId="157"/>
      <tableStyleElement type="firstColumn" dxfId="156"/>
    </tableStyle>
    <tableStyle name="Tabelilaad 1 2 2 2 2" pivot="0" count="3" xr9:uid="{F2CD57C6-FE1E-4304-8146-A56BA3BEA08E}">
      <tableStyleElement type="wholeTable" dxfId="155"/>
      <tableStyleElement type="headerRow" dxfId="154"/>
      <tableStyleElement type="firstColumn" dxfId="153"/>
    </tableStyle>
  </tableStyles>
  <colors>
    <mruColors>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2.xml.rels>&#65279;<?xml version="1.0" encoding="utf-8"?><Relationships xmlns="http://schemas.openxmlformats.org/package/2006/relationships"><Relationship Type="http://schemas.openxmlformats.org/officeDocument/2006/relationships/image" Target="/xl/media/image8.svg" Id="rId8" /><Relationship Type="http://schemas.openxmlformats.org/officeDocument/2006/relationships/image" Target="/xl/media/image3.png" Id="rId3" /><Relationship Type="http://schemas.openxmlformats.org/officeDocument/2006/relationships/image" Target="/xl/media/image72.png" Id="rId7" /><Relationship Type="http://schemas.openxmlformats.org/officeDocument/2006/relationships/image" Target="/xl/media/image22.svg" Id="rId2" /><Relationship Type="http://schemas.openxmlformats.org/officeDocument/2006/relationships/image" Target="/xl/media/image13.png" Id="rId1" /><Relationship Type="http://schemas.openxmlformats.org/officeDocument/2006/relationships/image" Target="/xl/media/image63.svg" Id="rId6" /><Relationship Type="http://schemas.openxmlformats.org/officeDocument/2006/relationships/image" Target="/xl/media/image54.png" Id="rId5" /><Relationship Type="http://schemas.openxmlformats.org/officeDocument/2006/relationships/image" Target="/xl/media/image44.svg" Id="rId4" /></Relationships>
</file>

<file path=xl/drawings/_rels/drawing21.xml.rels>&#65279;<?xml version="1.0" encoding="utf-8"?><Relationships xmlns="http://schemas.openxmlformats.org/package/2006/relationships"><Relationship Type="http://schemas.openxmlformats.org/officeDocument/2006/relationships/image" Target="/xl/media/image8.svg" Id="rId8" /><Relationship Type="http://schemas.openxmlformats.org/officeDocument/2006/relationships/image" Target="/xl/media/image3.png" Id="rId3" /><Relationship Type="http://schemas.openxmlformats.org/officeDocument/2006/relationships/image" Target="/xl/media/image72.png" Id="rId7" /><Relationship Type="http://schemas.openxmlformats.org/officeDocument/2006/relationships/image" Target="/xl/media/image22.svg" Id="rId2" /><Relationship Type="http://schemas.openxmlformats.org/officeDocument/2006/relationships/image" Target="/xl/media/image13.png" Id="rId1" /><Relationship Type="http://schemas.openxmlformats.org/officeDocument/2006/relationships/image" Target="/xl/media/image63.svg" Id="rId6" /><Relationship Type="http://schemas.openxmlformats.org/officeDocument/2006/relationships/image" Target="/xl/media/image54.png" Id="rId5" /><Relationship Type="http://schemas.openxmlformats.org/officeDocument/2006/relationships/image" Target="/xl/media/image44.svg" Id="rId4" /></Relationships>
</file>

<file path=xl/drawings/drawing12.xml><?xml version="1.0" encoding="utf-8"?>
<xdr:wsDr xmlns:xdr="http://schemas.openxmlformats.org/drawingml/2006/spreadsheetDrawing" xmlns:a="http://schemas.openxmlformats.org/drawingml/2006/main">
  <xdr:twoCellAnchor>
    <xdr:from>
      <xdr:col>4</xdr:col>
      <xdr:colOff>77930</xdr:colOff>
      <xdr:row>6</xdr:row>
      <xdr:rowOff>55416</xdr:rowOff>
    </xdr:from>
    <xdr:to>
      <xdr:col>4</xdr:col>
      <xdr:colOff>352250</xdr:colOff>
      <xdr:row>6</xdr:row>
      <xdr:rowOff>329736</xdr:rowOff>
    </xdr:to>
    <xdr:pic>
      <xdr:nvPicPr>
        <xdr:cNvPr id="3" name="Kujutis 2" descr="Ühtlase täitega roomamine">
          <a:extLst>
            <a:ext uri="{FF2B5EF4-FFF2-40B4-BE49-F238E27FC236}">
              <a16:creationId xmlns:a16="http://schemas.microsoft.com/office/drawing/2014/main" id="{72ADBDA3-DF0E-97F1-74FD-F898FE880D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530021" y="2537689"/>
          <a:ext cx="274320" cy="274320"/>
        </a:xfrm>
        <a:prstGeom prst="rect">
          <a:avLst/>
        </a:prstGeom>
      </xdr:spPr>
    </xdr:pic>
    <xdr:clientData/>
  </xdr:twoCellAnchor>
  <xdr:twoCellAnchor>
    <xdr:from>
      <xdr:col>4</xdr:col>
      <xdr:colOff>57726</xdr:colOff>
      <xdr:row>13</xdr:row>
      <xdr:rowOff>57727</xdr:rowOff>
    </xdr:from>
    <xdr:to>
      <xdr:col>4</xdr:col>
      <xdr:colOff>332046</xdr:colOff>
      <xdr:row>13</xdr:row>
      <xdr:rowOff>332047</xdr:rowOff>
    </xdr:to>
    <xdr:pic>
      <xdr:nvPicPr>
        <xdr:cNvPr id="4" name="Kujutis 3" descr="Ühtlase täitega segaduses inimene">
          <a:extLst>
            <a:ext uri="{FF2B5EF4-FFF2-40B4-BE49-F238E27FC236}">
              <a16:creationId xmlns:a16="http://schemas.microsoft.com/office/drawing/2014/main" id="{745E78FA-1D6F-E347-85CB-2C377485FD7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3509817" y="5207000"/>
          <a:ext cx="274320" cy="274320"/>
        </a:xfrm>
        <a:prstGeom prst="rect">
          <a:avLst/>
        </a:prstGeom>
      </xdr:spPr>
    </xdr:pic>
    <xdr:clientData/>
  </xdr:twoCellAnchor>
  <xdr:twoCellAnchor>
    <xdr:from>
      <xdr:col>4</xdr:col>
      <xdr:colOff>46181</xdr:colOff>
      <xdr:row>20</xdr:row>
      <xdr:rowOff>57727</xdr:rowOff>
    </xdr:from>
    <xdr:to>
      <xdr:col>4</xdr:col>
      <xdr:colOff>320501</xdr:colOff>
      <xdr:row>20</xdr:row>
      <xdr:rowOff>332047</xdr:rowOff>
    </xdr:to>
    <xdr:pic>
      <xdr:nvPicPr>
        <xdr:cNvPr id="5" name="Kujutis 4" descr="Ühtlase täitega jooksmine">
          <a:extLst>
            <a:ext uri="{FF2B5EF4-FFF2-40B4-BE49-F238E27FC236}">
              <a16:creationId xmlns:a16="http://schemas.microsoft.com/office/drawing/2014/main" id="{9BA1FD2C-CA99-6947-B749-EB467DA7F84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3498272" y="7874000"/>
          <a:ext cx="274320" cy="274320"/>
        </a:xfrm>
        <a:prstGeom prst="rect">
          <a:avLst/>
        </a:prstGeom>
      </xdr:spPr>
    </xdr:pic>
    <xdr:clientData/>
  </xdr:twoCellAnchor>
  <xdr:twoCellAnchor>
    <xdr:from>
      <xdr:col>4</xdr:col>
      <xdr:colOff>46180</xdr:colOff>
      <xdr:row>27</xdr:row>
      <xdr:rowOff>57725</xdr:rowOff>
    </xdr:from>
    <xdr:to>
      <xdr:col>4</xdr:col>
      <xdr:colOff>320500</xdr:colOff>
      <xdr:row>27</xdr:row>
      <xdr:rowOff>332045</xdr:rowOff>
    </xdr:to>
    <xdr:pic>
      <xdr:nvPicPr>
        <xdr:cNvPr id="6" name="Kujutis 5" descr="Ühtlase täitega jalutamine">
          <a:extLst>
            <a:ext uri="{FF2B5EF4-FFF2-40B4-BE49-F238E27FC236}">
              <a16:creationId xmlns:a16="http://schemas.microsoft.com/office/drawing/2014/main" id="{B19EF5D6-0D8D-BB40-87A2-0625EC667D7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3498271" y="10540998"/>
          <a:ext cx="274320" cy="27432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50800</xdr:colOff>
      <xdr:row>9</xdr:row>
      <xdr:rowOff>50800</xdr:rowOff>
    </xdr:from>
    <xdr:to>
      <xdr:col>1</xdr:col>
      <xdr:colOff>325120</xdr:colOff>
      <xdr:row>9</xdr:row>
      <xdr:rowOff>325120</xdr:rowOff>
    </xdr:to>
    <xdr:pic>
      <xdr:nvPicPr>
        <xdr:cNvPr id="4" name="Kujutis 3" descr="Ühtlase täitega roomamine">
          <a:extLst>
            <a:ext uri="{FF2B5EF4-FFF2-40B4-BE49-F238E27FC236}">
              <a16:creationId xmlns:a16="http://schemas.microsoft.com/office/drawing/2014/main" id="{7BD3705C-4739-3947-A85B-3E93011736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42900" y="4610100"/>
          <a:ext cx="274320" cy="274320"/>
        </a:xfrm>
        <a:prstGeom prst="rect">
          <a:avLst/>
        </a:prstGeom>
      </xdr:spPr>
    </xdr:pic>
    <xdr:clientData/>
  </xdr:twoCellAnchor>
  <xdr:twoCellAnchor>
    <xdr:from>
      <xdr:col>1</xdr:col>
      <xdr:colOff>50800</xdr:colOff>
      <xdr:row>15</xdr:row>
      <xdr:rowOff>50800</xdr:rowOff>
    </xdr:from>
    <xdr:to>
      <xdr:col>1</xdr:col>
      <xdr:colOff>325120</xdr:colOff>
      <xdr:row>15</xdr:row>
      <xdr:rowOff>325120</xdr:rowOff>
    </xdr:to>
    <xdr:pic>
      <xdr:nvPicPr>
        <xdr:cNvPr id="5" name="Kujutis 4" descr="Ühtlase täitega segaduses inimene">
          <a:extLst>
            <a:ext uri="{FF2B5EF4-FFF2-40B4-BE49-F238E27FC236}">
              <a16:creationId xmlns:a16="http://schemas.microsoft.com/office/drawing/2014/main" id="{D55CA2F0-6193-9F49-8DBC-3BF8A81AE9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342900" y="6896100"/>
          <a:ext cx="274320" cy="274320"/>
        </a:xfrm>
        <a:prstGeom prst="rect">
          <a:avLst/>
        </a:prstGeom>
      </xdr:spPr>
    </xdr:pic>
    <xdr:clientData/>
  </xdr:twoCellAnchor>
  <xdr:twoCellAnchor>
    <xdr:from>
      <xdr:col>1</xdr:col>
      <xdr:colOff>50800</xdr:colOff>
      <xdr:row>21</xdr:row>
      <xdr:rowOff>50800</xdr:rowOff>
    </xdr:from>
    <xdr:to>
      <xdr:col>1</xdr:col>
      <xdr:colOff>325120</xdr:colOff>
      <xdr:row>21</xdr:row>
      <xdr:rowOff>325120</xdr:rowOff>
    </xdr:to>
    <xdr:pic>
      <xdr:nvPicPr>
        <xdr:cNvPr id="6" name="Kujutis 5" descr="Ühtlase täitega jooksmine">
          <a:extLst>
            <a:ext uri="{FF2B5EF4-FFF2-40B4-BE49-F238E27FC236}">
              <a16:creationId xmlns:a16="http://schemas.microsoft.com/office/drawing/2014/main" id="{96C49031-383D-554C-BB3F-AE132E54EE5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342900" y="9182100"/>
          <a:ext cx="274320" cy="274320"/>
        </a:xfrm>
        <a:prstGeom prst="rect">
          <a:avLst/>
        </a:prstGeom>
      </xdr:spPr>
    </xdr:pic>
    <xdr:clientData/>
  </xdr:twoCellAnchor>
  <xdr:twoCellAnchor>
    <xdr:from>
      <xdr:col>1</xdr:col>
      <xdr:colOff>50800</xdr:colOff>
      <xdr:row>27</xdr:row>
      <xdr:rowOff>50800</xdr:rowOff>
    </xdr:from>
    <xdr:to>
      <xdr:col>1</xdr:col>
      <xdr:colOff>325120</xdr:colOff>
      <xdr:row>27</xdr:row>
      <xdr:rowOff>325120</xdr:rowOff>
    </xdr:to>
    <xdr:pic>
      <xdr:nvPicPr>
        <xdr:cNvPr id="7" name="Kujutis 6" descr="Ühtlase täitega jalutamine">
          <a:extLst>
            <a:ext uri="{FF2B5EF4-FFF2-40B4-BE49-F238E27FC236}">
              <a16:creationId xmlns:a16="http://schemas.microsoft.com/office/drawing/2014/main" id="{6C334E8F-7FED-B442-88C8-17C6DB6BD59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342900" y="11468100"/>
          <a:ext cx="274320" cy="274320"/>
        </a:xfrm>
        <a:prstGeom prst="rect">
          <a:avLst/>
        </a:prstGeom>
      </xdr:spPr>
    </xdr:pic>
    <xdr:clientData/>
  </xdr:twoCellAnchor>
</xdr:wsDr>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00000000}" name="Soojendus" displayName="Soojendus" ref="E8:J12" headerRowDxfId="152" dataDxfId="151" totalsRowDxfId="150" totalsRowBorderDxfId="149">
  <autoFilter ref="E8:J12" xr:uid="{CCEB5884-1189-48DE-A7DB-BFB267FFE82A}">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Ülesanded" dataDxfId="148" totalsRowDxfId="147" dataCellStyle="treening_üldine"/>
    <tableColumn id="2" xr3:uid="{00000000-0010-0000-0000-000002000000}" name="Kordused" dataDxfId="146" totalsRowDxfId="145" dataCellStyle="treening_üldine"/>
    <tableColumn id="3" xr3:uid="{00000000-0010-0000-0000-000003000000}" name="Raskus (kg)" dataDxfId="144" totalsRowDxfId="143" dataCellStyle="treening_üldine"/>
    <tableColumn id="4" xr3:uid="{00000000-0010-0000-0000-000004000000}" name="Nädalate arv" dataDxfId="142" totalsRowDxfId="141" dataCellStyle="treening_üldine"/>
    <tableColumn id="5" xr3:uid="{00000000-0010-0000-0000-000005000000}" name="Sagedus" dataDxfId="140" totalsRowDxfId="139" dataCellStyle="treening_üldine"/>
    <tableColumn id="6" xr3:uid="{00000000-0010-0000-0000-000006000000}" name="Algus" totalsRowFunction="count" dataDxfId="138" totalsRowDxfId="137" dataCellStyle="treening_üldine"/>
  </tableColumns>
  <tableStyleInfo name="Tabelilaad 1" showFirstColumn="1" showLastColumn="0" showRowStripes="0" showColumnStripes="0"/>
  <extLst>
    <ext xmlns:x14="http://schemas.microsoft.com/office/spreadsheetml/2009/9/main" uri="{504A1905-F514-4f6f-8877-14C23A59335A}">
      <x14:table altTextSummary="Sellesse tabelisse sisestage harjutused, kordused, raskused (ühik on nael), nädalad, sagedus ja alguskellaaeg."/>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01000000}" name="Jõud" displayName="Jõud" ref="E15:J19" totalsRowShown="0" headerRowDxfId="136" dataDxfId="135">
  <autoFilter ref="E15:J19" xr:uid="{7C1D267A-A3C8-4F17-88B2-0E18C8E76E01}">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Ülesanded" dataDxfId="134" dataCellStyle="treening_üldine"/>
    <tableColumn id="2" xr3:uid="{00000000-0010-0000-0100-000002000000}" name="Kordused" dataDxfId="133" dataCellStyle="treening_üldine"/>
    <tableColumn id="3" xr3:uid="{00000000-0010-0000-0100-000003000000}" name="Raskus" dataDxfId="132" dataCellStyle="treening_üldine"/>
    <tableColumn id="4" xr3:uid="{00000000-0010-0000-0100-000004000000}" name="Nädalate arv" dataDxfId="131" dataCellStyle="treening_üldine"/>
    <tableColumn id="5" xr3:uid="{00000000-0010-0000-0100-000005000000}" name="Sagedus" dataDxfId="130" dataCellStyle="treening_üldine"/>
    <tableColumn id="6" xr3:uid="{00000000-0010-0000-0100-000006000000}" name="Algus" dataDxfId="129" dataCellStyle="treening_üldine"/>
  </tableColumns>
  <tableStyleInfo name="Tabelilaad 1 2" showFirstColumn="1" showLastColumn="0" showRowStripes="0" showColumnStripes="0"/>
  <extLst>
    <ext xmlns:x14="http://schemas.microsoft.com/office/spreadsheetml/2009/9/main" uri="{504A1905-F514-4f6f-8877-14C23A59335A}">
      <x14:table altTextSummary="Sellesse tabelisse sisestage harjutused, kordused, raskused, nädalad, sagedus ja alguskellaaeg."/>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2000000}" name="Kardio" displayName="Kardio" ref="E22:J26" totalsRowShown="0" headerRowDxfId="128" dataDxfId="127">
  <autoFilter ref="E22:J26" xr:uid="{B9C411E6-F06B-4484-AC98-3A743D661CBD}">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Ülesanded" dataDxfId="126" dataCellStyle="treening_üldine"/>
    <tableColumn id="2" xr3:uid="{00000000-0010-0000-0200-000002000000}" name="Kordused" dataDxfId="125" dataCellStyle="treening_üldine"/>
    <tableColumn id="3" xr3:uid="{00000000-0010-0000-0200-000003000000}" name="Raskus" dataDxfId="124" dataCellStyle="treening_üldine"/>
    <tableColumn id="4" xr3:uid="{00000000-0010-0000-0200-000004000000}" name="Nädalate arv" dataDxfId="123" dataCellStyle="treening_üldine"/>
    <tableColumn id="5" xr3:uid="{00000000-0010-0000-0200-000005000000}" name="Sagedus" dataDxfId="122" dataCellStyle="treening_üldine"/>
    <tableColumn id="6" xr3:uid="{00000000-0010-0000-0200-000006000000}" name="Algus" dataDxfId="121" dataCellStyle="treening_üldine"/>
  </tableColumns>
  <tableStyleInfo name="Tabelilaad 1 2 2" showFirstColumn="1" showLastColumn="0" showRowStripes="0" showColumnStripes="0"/>
  <extLst>
    <ext xmlns:x14="http://schemas.microsoft.com/office/spreadsheetml/2009/9/main" uri="{504A1905-F514-4f6f-8877-14C23A59335A}">
      <x14:table altTextSummary="Sellesse tabelisse sisestage harjutused, kordused, raskused, nädalad, sagedus ja alguskellaaeg."/>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03000000}" name="Lõdvestus" displayName="Lõdvestus" ref="E29:J33" totalsRowShown="0" headerRowDxfId="120" dataDxfId="119">
  <autoFilter ref="E29:J33" xr:uid="{347377CC-AC00-44D8-AD48-7BBFF71370DE}">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Ülesanded" dataDxfId="118" dataCellStyle="treening_üldine"/>
    <tableColumn id="2" xr3:uid="{00000000-0010-0000-0300-000002000000}" name="Kordused" dataDxfId="117" dataCellStyle="treening_üldine"/>
    <tableColumn id="3" xr3:uid="{00000000-0010-0000-0300-000003000000}" name="Raskus" dataDxfId="116" dataCellStyle="treening_üldine"/>
    <tableColumn id="4" xr3:uid="{00000000-0010-0000-0300-000004000000}" name="Nädalate arv" dataDxfId="115" dataCellStyle="treening_üldine"/>
    <tableColumn id="5" xr3:uid="{00000000-0010-0000-0300-000005000000}" name="Sagedus" dataDxfId="114" dataCellStyle="treening_üldine"/>
    <tableColumn id="6" xr3:uid="{00000000-0010-0000-0300-000006000000}" name="Algus" dataDxfId="113" dataCellStyle="treening_üldine"/>
  </tableColumns>
  <tableStyleInfo name="Tabelilaad 1 2 2 2" showFirstColumn="1" showLastColumn="0" showRowStripes="0" showColumnStripes="0"/>
  <extLst>
    <ext xmlns:x14="http://schemas.microsoft.com/office/spreadsheetml/2009/9/main" uri="{504A1905-F514-4f6f-8877-14C23A59335A}">
      <x14:table altTextSummary="Sellesse tabelisse sisestage harjutused, kordused, raskused, nädalad, sagedus ja alguskellaaeg."/>
    </ext>
  </extLst>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020F2F-F0E2-4892-BCB2-3706B08E228D}" name="Klienditeave" displayName="Klienditeave" ref="B7:C18" totalsRowShown="0" headerRowDxfId="112" dataDxfId="111" tableBorderDxfId="110">
  <autoFilter ref="B7:C18" xr:uid="{B055EA9F-0282-4E3E-8166-DDF050C5A661}">
    <filterColumn colId="0" hiddenButton="1"/>
    <filterColumn colId="1" hiddenButton="1"/>
  </autoFilter>
  <tableColumns count="2">
    <tableColumn id="1" xr3:uid="{4E9EC3DD-0D97-4DE4-A6EB-87DA1A0A6A6D}" name="Kliendi andmed" dataDxfId="109" dataCellStyle="treening_üldine"/>
    <tableColumn id="2" xr3:uid="{F21C3DC6-7792-474B-AD45-758689C10FF2}" name=" " dataDxfId="108"/>
  </tableColumns>
  <tableStyleInfo name="Tabelilaad 1 2 2 2 2" showFirstColumn="1" showLastColumn="0" showRowStripes="0" showColumnStripes="0"/>
  <extLst>
    <ext xmlns:x14="http://schemas.microsoft.com/office/spreadsheetml/2009/9/main" uri="{504A1905-F514-4f6f-8877-14C23A59335A}">
      <x14:table altTextSummary="Sellesse tabelisse sisestage vanus, sugu, pikkus, kaal, rinnaümbermõõt, vööümbermõõt ja keharasv. Kehamassiindeks arvutatakse automaatselt"/>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D6E2A94-D0EE-4CBC-BBA1-EA8EEDEAB939}" name="SoojenduseJälgimine" displayName="SoojenduseJälgimine" ref="B10:Z14" totalsRowShown="0" headerRowDxfId="107" dataDxfId="106">
  <autoFilter ref="B10:Z14" xr:uid="{5EAD4EF2-C971-4CF0-B189-E2C4D3AE17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CB7615B8-7992-4690-9561-62BD8048BA9D}" name="Soojendus" dataDxfId="105" dataCellStyle="treening_üldine"/>
    <tableColumn id="2" xr3:uid="{8FFEE2CC-D56C-4EB0-BFBB-8069D22A976F}" name="Kordused" dataDxfId="104" dataCellStyle="treening_teave"/>
    <tableColumn id="3" xr3:uid="{A81322C1-F72C-4DC4-980D-ED1F667A47C7}" name="Erinevus" dataDxfId="103" dataCellStyle="treening_üldine"/>
    <tableColumn id="4" xr3:uid="{3DD2A2F9-6B7D-4AA1-A513-A15359AA2600}" name="Raskus" dataDxfId="102" dataCellStyle="treening_teave"/>
    <tableColumn id="5" xr3:uid="{92AAECA7-D61D-48B0-A0DB-58747493C4A8}" name="Erinevus " dataDxfId="101" dataCellStyle="treening_üldine"/>
    <tableColumn id="6" xr3:uid="{33F339EE-7486-4A5A-B090-63FFF11DED38}" name="Kordused " dataDxfId="100" dataCellStyle="treening_teave"/>
    <tableColumn id="7" xr3:uid="{B7C548FF-B715-41D6-9434-EFE03DC7E145}" name="Erinevus  " dataDxfId="99" dataCellStyle="treening_üldine"/>
    <tableColumn id="8" xr3:uid="{D4523C08-662B-45F4-9603-E006437A4EE2}" name="Raskus  " dataDxfId="98" dataCellStyle="treening_teave"/>
    <tableColumn id="9" xr3:uid="{734B88E0-042F-4C2F-A733-02758E0748A9}" name="Erinevus   " dataDxfId="97" dataCellStyle="treening_üldine"/>
    <tableColumn id="10" xr3:uid="{777B59D5-A66F-462F-8534-D8ABD2238857}" name="Kordused  " dataDxfId="96" dataCellStyle="treening_teave"/>
    <tableColumn id="11" xr3:uid="{39E465BF-F82A-42F9-AF9E-E84F921C8776}" name="Erinevus    " dataDxfId="95" dataCellStyle="treening_üldine"/>
    <tableColumn id="12" xr3:uid="{FE894382-3788-4DC2-AE3D-D3B893E40F1E}" name="Raskus    " dataDxfId="94" dataCellStyle="treening_teave"/>
    <tableColumn id="13" xr3:uid="{B352476A-C93B-4CE1-BBBA-EB0F7E10D70F}" name="Erinevus     " dataDxfId="93" dataCellStyle="treening_üldine"/>
    <tableColumn id="14" xr3:uid="{EFE0B20C-96F5-4C8D-8394-AD3CEDD56CBE}" name="Kordused     " dataDxfId="92" dataCellStyle="treening_teave"/>
    <tableColumn id="15" xr3:uid="{36EFCAE7-9F4A-470A-B6C5-3480CEFA5F65}" name="Erinevus      " dataDxfId="91" dataCellStyle="treening_üldine"/>
    <tableColumn id="16" xr3:uid="{9BACE27E-8127-45D4-9856-86A17B0CFF9D}" name="Raskus      " dataDxfId="90" dataCellStyle="treening_teave"/>
    <tableColumn id="17" xr3:uid="{114FC6D7-8B7D-4B2F-9278-7035985558CC}" name="Erinevus       " dataDxfId="89" dataCellStyle="treening_üldine"/>
    <tableColumn id="18" xr3:uid="{37367A7B-69C7-4251-9D20-D4DB92600630}" name="Kordused      " dataDxfId="88" dataCellStyle="treening_teave"/>
    <tableColumn id="19" xr3:uid="{EDC97EE4-60FB-4595-8B63-6F0C89010688}" name="Erinevus         " dataDxfId="87" dataCellStyle="treening_üldine"/>
    <tableColumn id="20" xr3:uid="{5F8326B0-ED8C-4F30-98BB-3B7ED1B1C96D}" name="Raskus       " dataDxfId="86" dataCellStyle="treening_teave"/>
    <tableColumn id="21" xr3:uid="{6AFB64C2-5817-43CC-BFE8-2AA81BD57776}" name="Erinevus           " dataDxfId="85" dataCellStyle="treening_üldine"/>
    <tableColumn id="22" xr3:uid="{8B94B1C1-E51D-4752-8C2E-A288DF26D528}" name="Kordused    " dataDxfId="84" dataCellStyle="treening_teave"/>
    <tableColumn id="23" xr3:uid="{9DC9BD47-1FA8-4152-869D-6C582BD259EA}" name="Erinevus        " dataDxfId="83" dataCellStyle="treening_üldine"/>
    <tableColumn id="24" xr3:uid="{D7B25D0A-01AE-422D-98FE-AC9ECCD07A9A}" name="Raskus        " dataDxfId="82" dataCellStyle="treening_teave"/>
    <tableColumn id="25" xr3:uid="{51A4A8E6-0336-474C-B0D7-3D0584A724C6}" name=" Erinevus" dataDxfId="81" dataCellStyle="treening_üldine"/>
  </tableColumns>
  <tableStyleInfo name="Tabelilaad 1" showFirstColumn="1" showLastColumn="0" showRowStripes="0" showColumnStripes="1"/>
  <extLst>
    <ext xmlns:x14="http://schemas.microsoft.com/office/spreadsheetml/2009/9/main" uri="{504A1905-F514-4f6f-8877-14C23A59335A}">
      <x14:table altTextSummary="Sisestage selle tabeli iga tööpäeva kordused ja kaalud. Erinevus arvutatakse automaatselt ja soojendusnumbrit värskendatakse"/>
    </ext>
  </extLst>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B063648-8278-491B-86A3-3DFC69877A1F}" name="JõuJälgimine" displayName="JõuJälgimine" ref="B16:Z20" totalsRowShown="0" headerRowDxfId="80" dataDxfId="79">
  <autoFilter ref="B16:Z20" xr:uid="{21116DC4-8656-420D-9F27-585CCFB99B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FE1681A7-CD2C-4686-A8B9-F26435FF0F00}" name="Jõutreening" dataDxfId="78" dataCellStyle="treening_üldine"/>
    <tableColumn id="2" xr3:uid="{71C9B5C5-B725-45FF-A712-8AE6D6D724D2}" name="Kordused" dataDxfId="77" dataCellStyle="treening_teave"/>
    <tableColumn id="3" xr3:uid="{3F6B1DD9-C9E4-404D-BC03-215DB0D21861}" name="Erinevus" dataDxfId="76" dataCellStyle="treening_üldine"/>
    <tableColumn id="4" xr3:uid="{CB97B73C-FFDC-4DCE-B5BE-AC86662B5A8D}" name="Raskus" dataDxfId="75" dataCellStyle="treening_teave"/>
    <tableColumn id="5" xr3:uid="{0B18820B-FB82-43C9-BCCD-A7B108A6E94C}" name="Erinevus " dataDxfId="74" dataCellStyle="treening_üldine"/>
    <tableColumn id="6" xr3:uid="{22EFAC5C-5782-44B8-8C21-04ED9392E26E}" name="Kordused " dataDxfId="73" dataCellStyle="treening_teave"/>
    <tableColumn id="7" xr3:uid="{F34CA457-8F97-41BE-812C-C1CFAD73BED7}" name="Erinevus  " dataDxfId="72" dataCellStyle="treening_üldine"/>
    <tableColumn id="8" xr3:uid="{2F206B28-5E0A-4750-AE85-55432F6E9BAF}" name="Raskus " dataDxfId="71" dataCellStyle="treening_teave"/>
    <tableColumn id="9" xr3:uid="{A0516C1F-5632-4599-AB37-39623BE35E03}" name="Erinevus   " dataDxfId="70" dataCellStyle="treening_üldine"/>
    <tableColumn id="10" xr3:uid="{83F460C8-9385-4D64-884D-E2CA6737C5A2}" name="Kordused  " dataDxfId="69" dataCellStyle="treening_teave"/>
    <tableColumn id="11" xr3:uid="{CBC7D472-B3AA-483A-867D-3F47AD0E7A21}" name="Erinevus    " dataDxfId="68" dataCellStyle="treening_üldine"/>
    <tableColumn id="12" xr3:uid="{92E76BD0-C369-4E35-B780-9EEB74206C09}" name="Raskus  " dataDxfId="67" dataCellStyle="treening_teave"/>
    <tableColumn id="13" xr3:uid="{83FFB981-C52F-4FEC-8F49-817A0CE2F29D}" name="Erinevus     " dataDxfId="66" dataCellStyle="treening_üldine"/>
    <tableColumn id="14" xr3:uid="{49CC4690-A9BF-4386-A72D-22F68D3A80FB}" name="Kordused   " dataDxfId="65" dataCellStyle="treening_teave"/>
    <tableColumn id="15" xr3:uid="{A380BAA7-AA12-4F97-948E-0FD0DA89829F}" name="Erinevus      " dataDxfId="64" dataCellStyle="treening_üldine"/>
    <tableColumn id="16" xr3:uid="{F01BD3D6-F9C4-4025-88F7-6806EB3A740C}" name="Raskus   " dataDxfId="63" dataCellStyle="treening_teave"/>
    <tableColumn id="17" xr3:uid="{7235F4F6-BE62-41DB-9600-BBEDEF2484C4}" name="Erinevus       " dataDxfId="62" dataCellStyle="treening_üldine"/>
    <tableColumn id="18" xr3:uid="{CF4CD35E-13B8-4164-A94B-2DE00FFAFE79}" name="Kordused    " dataDxfId="61" dataCellStyle="treening_teave"/>
    <tableColumn id="19" xr3:uid="{1071A3EF-EF03-48D4-9F87-61A12F1085AD}" name="Erinevus        " dataDxfId="60" dataCellStyle="treening_üldine"/>
    <tableColumn id="20" xr3:uid="{84A1A7EF-D237-4432-A3B7-78F709A4BCA6}" name="Raskus    " dataDxfId="59" dataCellStyle="treening_teave"/>
    <tableColumn id="21" xr3:uid="{0FA0D811-09A1-4529-9246-C0AE73122E58}" name="Erinevus         " dataDxfId="58" dataCellStyle="treening_üldine"/>
    <tableColumn id="22" xr3:uid="{1670D439-A0BC-4824-A0CF-7EE7CCACEA49}" name="Kordused     " dataDxfId="57" dataCellStyle="treening_teave"/>
    <tableColumn id="23" xr3:uid="{43DF5FD1-707C-42FF-9167-466A372CAFE9}" name="Erinevus          " dataDxfId="56" dataCellStyle="treening_üldine"/>
    <tableColumn id="24" xr3:uid="{FE168711-6F6D-40CD-8A07-2C3DB6728453}" name="Raskus     " dataDxfId="55" dataCellStyle="treening_teave"/>
    <tableColumn id="25" xr3:uid="{CD73BD34-BA18-4291-82F2-05E3DF2B5730}" name="Erinevus           " dataDxfId="54" dataCellStyle="treening_üldine"/>
  </tableColumns>
  <tableStyleInfo name="Tabelilaad 1 2" showFirstColumn="1" showLastColumn="0" showRowStripes="0" showColumnStripes="1"/>
  <extLst>
    <ext xmlns:x14="http://schemas.microsoft.com/office/spreadsheetml/2009/9/main" uri="{504A1905-F514-4f6f-8877-14C23A59335A}">
      <x14:table altTextSummary="Sisestage selle tabeli iga tööpäeva kordused ja kaalud. Erinevus arvutatakse automaatselt ja tugevusnumbrit värskendatakse"/>
    </ext>
  </extLst>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50F4C4B-07E9-4319-ADED-6523F3BA07B9}" name="KardioJälgimine" displayName="KardioJälgimine" ref="B22:Z26" totalsRowShown="0" headerRowDxfId="53" dataDxfId="52">
  <autoFilter ref="B22:Z26" xr:uid="{4B88634B-82A5-41DD-9325-5D85D573E7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841DCFAC-758B-4A4E-8D01-D5D32D5242FF}" name="Kardio" dataDxfId="51" dataCellStyle="treening_üldine"/>
    <tableColumn id="2" xr3:uid="{F957BCD3-02E0-46CD-B2D3-539DFE5E42DD}" name="Kordused" dataDxfId="50" dataCellStyle="treening_teave"/>
    <tableColumn id="3" xr3:uid="{47E62E56-3066-4816-A46F-DF7311E66737}" name="Erinevus" dataDxfId="49" dataCellStyle="treening_üldine"/>
    <tableColumn id="4" xr3:uid="{3EF9C616-AE17-4AF4-BE0C-5F745329BFFC}" name="Raskus" dataDxfId="48" dataCellStyle="treening_teave"/>
    <tableColumn id="5" xr3:uid="{F7A568D0-16F1-48FC-99B1-7FE985A23965}" name="Erinevus " dataDxfId="47" dataCellStyle="treening_üldine"/>
    <tableColumn id="6" xr3:uid="{0E24B745-2FCA-434C-8678-8A40DD5F1AE9}" name="Kordused " dataDxfId="46" dataCellStyle="treening_teave"/>
    <tableColumn id="7" xr3:uid="{496CE32A-2E1C-496D-A0F4-9A53F8A36842}" name="Erinevus  " dataDxfId="45" dataCellStyle="treening_üldine"/>
    <tableColumn id="8" xr3:uid="{433B4E41-ECDB-4751-A3C6-5916D31CEED7}" name="Raskus " dataDxfId="44" dataCellStyle="treening_teave"/>
    <tableColumn id="9" xr3:uid="{6ED8EEE1-3B2F-4F1C-AB78-64C0B86E2BD6}" name="Erinevus   " dataDxfId="43" dataCellStyle="treening_üldine"/>
    <tableColumn id="10" xr3:uid="{D87976E8-3FCA-491E-A04C-B14D808FFA57}" name="Kordused  " dataDxfId="42" dataCellStyle="treening_teave"/>
    <tableColumn id="11" xr3:uid="{B3AEC785-B560-459C-B307-A56C0ACA17ED}" name="Erinevus    " dataDxfId="41" dataCellStyle="treening_üldine"/>
    <tableColumn id="12" xr3:uid="{8FC5D943-D604-4599-9493-532D8D9F8504}" name="Raskus  " dataDxfId="40" dataCellStyle="treening_teave"/>
    <tableColumn id="13" xr3:uid="{5934AADA-1496-4B11-B3B7-48D657BBC1B4}" name="Erinevus     " dataDxfId="39" dataCellStyle="treening_üldine"/>
    <tableColumn id="14" xr3:uid="{290C2346-A77E-45F4-BA46-CCFD43D260DF}" name="Kordused   " dataDxfId="38" dataCellStyle="treening_teave"/>
    <tableColumn id="15" xr3:uid="{A1720D4C-6D01-4607-A00C-5431193819ED}" name="Erinevus      " dataDxfId="37" dataCellStyle="treening_üldine"/>
    <tableColumn id="16" xr3:uid="{E49EFAAF-783F-4537-A05E-4DE27D2BE18B}" name="Raskus   " dataDxfId="36" dataCellStyle="treening_teave"/>
    <tableColumn id="17" xr3:uid="{4E87A173-E771-4F43-A0A9-6DDDE3E223E5}" name="Erinevus        " dataDxfId="35" dataCellStyle="treening_üldine"/>
    <tableColumn id="18" xr3:uid="{FF4F5FB8-DC16-4E68-BC5A-92B849813453}" name="Kordused     " dataDxfId="34" dataCellStyle="treening_teave"/>
    <tableColumn id="19" xr3:uid="{3DA93FE0-18CC-4DD1-B14F-AE41B2D8EF89}" name="Erinevus       " dataDxfId="33" dataCellStyle="treening_üldine"/>
    <tableColumn id="20" xr3:uid="{C7D92D5B-EE46-4CA6-AD12-624DD7271CB3}" name="Raskus    " dataDxfId="32" dataCellStyle="treening_teave"/>
    <tableColumn id="21" xr3:uid="{67B0BF9D-DD67-4370-9133-BAD02224A2F3}" name="Erinevus         " dataDxfId="31" dataCellStyle="treening_üldine"/>
    <tableColumn id="22" xr3:uid="{DB81D4AB-1119-4A73-946F-651EF44E7738}" name="Kordused      " dataDxfId="30" dataCellStyle="treening_teave"/>
    <tableColumn id="23" xr3:uid="{1F773E31-0EAF-4740-BAC4-D24049DF46EB}" name="Erinevus          " dataDxfId="29" dataCellStyle="treening_üldine"/>
    <tableColumn id="24" xr3:uid="{CFD546A1-AEA7-4271-8952-51FC9B7B0FE0}" name="Raskus     " dataDxfId="28" dataCellStyle="treening_teave"/>
    <tableColumn id="25" xr3:uid="{05973712-554F-4C5B-942F-4C9FA159A24B}" name=" Erinevus" dataDxfId="27" dataCellStyle="treening_üldine"/>
  </tableColumns>
  <tableStyleInfo name="Tabelilaad 1 2 2" showFirstColumn="1" showLastColumn="0" showRowStripes="0" showColumnStripes="1"/>
  <extLst>
    <ext xmlns:x14="http://schemas.microsoft.com/office/spreadsheetml/2009/9/main" uri="{504A1905-F514-4f6f-8877-14C23A59335A}">
      <x14:table altTextSummary="Sisestage selle tabeli iga tööpäeva kordused ja kaalud. Erinevus arvutatakse automaatselt ja kardionumbrit värskendatakse"/>
    </ext>
  </extLst>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98218AE-1560-4E05-9533-84E04861EFAD}" name="LõdvestuseJälgimine" displayName="LõdvestuseJälgimine" ref="B28:Z32" totalsRowShown="0" headerRowDxfId="26" dataDxfId="25">
  <autoFilter ref="B28:Z32" xr:uid="{BE95DDA2-0743-4059-85E9-DFA9ADEE28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AC1C26DB-4653-4A4B-89A3-05B5EFD17612}" name="Lõdvestus" dataDxfId="24" dataCellStyle="treening_üldine"/>
    <tableColumn id="2" xr3:uid="{CD514287-E470-4E60-8C35-0CD0E57879B2}" name="Kordused" dataDxfId="23" dataCellStyle="treening_teave"/>
    <tableColumn id="3" xr3:uid="{54960AE5-7C5B-4C68-BFD2-81A0D8D4344F}" name="Erinevus" dataDxfId="22" dataCellStyle="treening_üldine"/>
    <tableColumn id="4" xr3:uid="{967A4B85-83A1-4805-8B4E-DF7C7B694F83}" name="Raskus" dataDxfId="21" dataCellStyle="treening_teave"/>
    <tableColumn id="5" xr3:uid="{AA76FC4B-0206-4F38-ABF0-FBABF666B2EE}" name="Erinevus " dataDxfId="20" dataCellStyle="treening_üldine"/>
    <tableColumn id="6" xr3:uid="{E6335696-BCA5-4E82-9973-0C330E888F16}" name="Kordused " dataDxfId="19" dataCellStyle="treening_teave"/>
    <tableColumn id="7" xr3:uid="{8C9A2ECF-C156-4FC4-9E1B-D85AE83F58FA}" name="Erinevus  " dataDxfId="18" dataCellStyle="treening_üldine"/>
    <tableColumn id="8" xr3:uid="{756B4922-F47A-42AD-9EF1-B8CC59825770}" name="Raskus    " dataDxfId="17" dataCellStyle="treening_teave"/>
    <tableColumn id="9" xr3:uid="{DAB118CE-241F-41C3-BDB1-87FF9AA255E8}" name="Erinevus   " dataDxfId="16" dataCellStyle="treening_üldine"/>
    <tableColumn id="10" xr3:uid="{BBE0366D-8637-4062-B9F1-18E919ACC17D}" name="Kordused  " dataDxfId="15" dataCellStyle="treening_teave"/>
    <tableColumn id="11" xr3:uid="{0EE0A4AA-412F-4780-B362-626CF7323757}" name="Erinevus    " dataDxfId="14" dataCellStyle="treening_üldine"/>
    <tableColumn id="12" xr3:uid="{680F5097-3EDB-4E54-9BA0-BAA6B0AADA48}" name="Raskus     " dataDxfId="13" dataCellStyle="treening_teave"/>
    <tableColumn id="13" xr3:uid="{F2FDFE05-15A4-4BB3-A73A-6DD592EE377F}" name="Erinevus     " dataDxfId="12" dataCellStyle="treening_üldine"/>
    <tableColumn id="14" xr3:uid="{ED986A03-8D54-47FB-81F7-EC1B9E2397C7}" name="Kordused   " dataDxfId="11" dataCellStyle="treening_teave"/>
    <tableColumn id="15" xr3:uid="{044720D9-FDC6-4FAE-8A72-890A6C856B8C}" name="Erinevus      " dataDxfId="10" dataCellStyle="treening_üldine"/>
    <tableColumn id="16" xr3:uid="{F9EBA585-06B2-4252-B46A-CCEFFA9CE2AC}" name="Raskus   " dataDxfId="9" dataCellStyle="treening_teave"/>
    <tableColumn id="17" xr3:uid="{E83A2FA9-1CD3-4256-881D-5611761791B4}" name="Erinevus        " dataDxfId="8" dataCellStyle="treening_üldine"/>
    <tableColumn id="18" xr3:uid="{8918D17C-0C24-451C-B252-8FA8A6896672}" name="Kordused    " dataDxfId="7" dataCellStyle="treening_teave"/>
    <tableColumn id="19" xr3:uid="{8124D003-A6F2-4048-8200-85867F7E6D3E}" name="Erinevus       " dataDxfId="6" dataCellStyle="treening_üldine"/>
    <tableColumn id="20" xr3:uid="{DC5A4838-B429-4E24-98A4-D58B17822077}" name="Raskus  " dataDxfId="5" dataCellStyle="treening_teave"/>
    <tableColumn id="21" xr3:uid="{CC64A0BC-8FD0-4FB9-BEAA-C1BFE4FC1F83}" name="Erinevus         " dataDxfId="4" dataCellStyle="treening_üldine"/>
    <tableColumn id="22" xr3:uid="{F5758F3E-30F9-420E-9B52-AC02BE1E7CF9}" name="Kordused     " dataDxfId="3" dataCellStyle="treening_teave"/>
    <tableColumn id="23" xr3:uid="{42979B05-E020-4E40-A854-5800734EFF04}" name="Erinevus          " dataDxfId="2" dataCellStyle="treening_üldine"/>
    <tableColumn id="24" xr3:uid="{69861E21-49CD-4462-89C9-1BE104408931}" name="Raskus " dataDxfId="1" dataCellStyle="treening_teave"/>
    <tableColumn id="25" xr3:uid="{B7F0D1B9-F613-4A87-B94F-5C6C52B5E08F}" name=" Erinevus" dataDxfId="0" dataCellStyle="treening_üldine"/>
  </tableColumns>
  <tableStyleInfo name="Tabelilaad 1 2 2 2" showFirstColumn="1" showLastColumn="0" showRowStripes="0" showColumnStripes="1"/>
  <extLst>
    <ext xmlns:x14="http://schemas.microsoft.com/office/spreadsheetml/2009/9/main" uri="{504A1905-F514-4f6f-8877-14C23A59335A}">
      <x14:table altTextSummary="Sisestage selle tabeli iga tööpäeva kordused ja kaalud. Erinevus arvutatakse automaatselt ja jahutusnumbrit värskendatakse"/>
    </ext>
  </extLst>
</table>
</file>

<file path=xl/theme/theme11.xml><?xml version="1.0" encoding="utf-8"?>
<a:theme xmlns:a="http://schemas.openxmlformats.org/drawingml/2006/main" name="Office Theme">
  <a:themeElements>
    <a:clrScheme name="tf16410108">
      <a:dk1>
        <a:srgbClr val="000000"/>
      </a:dk1>
      <a:lt1>
        <a:srgbClr val="FFFFFF"/>
      </a:lt1>
      <a:dk2>
        <a:srgbClr val="44546A"/>
      </a:dk2>
      <a:lt2>
        <a:srgbClr val="E7E6E6"/>
      </a:lt2>
      <a:accent1>
        <a:srgbClr val="B2C3DE"/>
      </a:accent1>
      <a:accent2>
        <a:srgbClr val="A6DCB3"/>
      </a:accent2>
      <a:accent3>
        <a:srgbClr val="EBAAAF"/>
      </a:accent3>
      <a:accent4>
        <a:srgbClr val="EBBF8E"/>
      </a:accent4>
      <a:accent5>
        <a:srgbClr val="BBD0E9"/>
      </a:accent5>
      <a:accent6>
        <a:srgbClr val="BB99CE"/>
      </a:accent6>
      <a:hlink>
        <a:srgbClr val="0563C1"/>
      </a:hlink>
      <a:folHlink>
        <a:srgbClr val="954F72"/>
      </a:folHlink>
    </a:clrScheme>
    <a:fontScheme name="FitnessProgram">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5.xml" Id="rId3" /><Relationship Type="http://schemas.openxmlformats.org/officeDocument/2006/relationships/table" Target="/xl/tables/table56.xml" Id="rId7" /><Relationship Type="http://schemas.openxmlformats.org/officeDocument/2006/relationships/drawing" Target="/xl/drawings/drawing12.xml" Id="rId2" /><Relationship Type="http://schemas.openxmlformats.org/officeDocument/2006/relationships/printerSettings" Target="/xl/printerSettings/printerSettings12.bin" Id="rId1" /><Relationship Type="http://schemas.openxmlformats.org/officeDocument/2006/relationships/table" Target="/xl/tables/table47.xml" Id="rId6" /><Relationship Type="http://schemas.openxmlformats.org/officeDocument/2006/relationships/table" Target="/xl/tables/table38.xml" Id="rId5" /><Relationship Type="http://schemas.openxmlformats.org/officeDocument/2006/relationships/table" Target="/xl/tables/table29.xml" Id="rId4" /></Relationships>
</file>

<file path=xl/worksheets/_rels/sheet21.xml.rels>&#65279;<?xml version="1.0" encoding="utf-8"?><Relationships xmlns="http://schemas.openxmlformats.org/package/2006/relationships"><Relationship Type="http://schemas.openxmlformats.org/officeDocument/2006/relationships/table" Target="/xl/tables/table6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 Type="http://schemas.openxmlformats.org/officeDocument/2006/relationships/table" Target="/xl/tables/table92.xml" Id="rId6" /><Relationship Type="http://schemas.openxmlformats.org/officeDocument/2006/relationships/table" Target="/xl/tables/table83.xml" Id="rId5" /><Relationship Type="http://schemas.openxmlformats.org/officeDocument/2006/relationships/table" Target="/xl/tables/table74.xml" Id="rId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0"/>
  <sheetViews>
    <sheetView showGridLines="0" tabSelected="1" zoomScaleNormal="100" workbookViewId="0"/>
  </sheetViews>
  <sheetFormatPr defaultColWidth="8.875" defaultRowHeight="14.25" x14ac:dyDescent="0.2"/>
  <cols>
    <col min="1" max="1" width="3.875" customWidth="1"/>
    <col min="2" max="2" width="21.875" bestFit="1" customWidth="1"/>
    <col min="3" max="3" width="19.5" customWidth="1"/>
    <col min="4" max="4" width="2.375" customWidth="1"/>
    <col min="5" max="5" width="20.875" customWidth="1"/>
    <col min="6" max="10" width="19.625" customWidth="1"/>
    <col min="11" max="11" width="3.875" customWidth="1"/>
  </cols>
  <sheetData>
    <row r="1" spans="1:11" ht="23.1" customHeight="1" thickBot="1" x14ac:dyDescent="0.25"/>
    <row r="2" spans="1:11" ht="75" customHeight="1" thickTop="1" x14ac:dyDescent="0.2">
      <c r="A2" s="20"/>
      <c r="B2" s="88" t="s">
        <v>0</v>
      </c>
      <c r="C2" s="88"/>
      <c r="D2" s="88"/>
      <c r="E2" s="88"/>
      <c r="F2" s="88"/>
      <c r="G2" s="88"/>
      <c r="H2" s="88"/>
      <c r="I2" s="88"/>
      <c r="J2" s="88"/>
      <c r="K2" s="20"/>
    </row>
    <row r="3" spans="1:11" ht="30" customHeight="1" x14ac:dyDescent="0.2">
      <c r="A3" s="1"/>
      <c r="B3" s="89" t="s">
        <v>1</v>
      </c>
      <c r="C3" s="89"/>
      <c r="D3" s="89"/>
      <c r="E3" s="84"/>
      <c r="F3" s="84"/>
      <c r="G3" s="84"/>
      <c r="H3" s="84"/>
      <c r="I3" s="84"/>
      <c r="J3" s="84"/>
    </row>
    <row r="4" spans="1:11" ht="30" customHeight="1" thickBot="1" x14ac:dyDescent="0.25">
      <c r="A4" s="1"/>
      <c r="B4" s="89" t="s">
        <v>2</v>
      </c>
      <c r="C4" s="89"/>
      <c r="D4" s="89"/>
      <c r="E4" s="84"/>
      <c r="F4" s="84"/>
      <c r="G4" s="84"/>
      <c r="H4" s="84"/>
      <c r="I4" s="84"/>
      <c r="J4" s="84"/>
    </row>
    <row r="5" spans="1:11" ht="30" customHeight="1" thickTop="1" x14ac:dyDescent="0.2">
      <c r="A5" s="1"/>
      <c r="B5" s="21"/>
      <c r="C5" s="21"/>
      <c r="D5" s="21"/>
      <c r="E5" s="21"/>
      <c r="F5" s="21"/>
      <c r="G5" s="21"/>
      <c r="H5" s="87" t="s">
        <v>29</v>
      </c>
      <c r="I5" s="87"/>
      <c r="J5" s="80">
        <f ca="1">TODAY()</f>
        <v>44908</v>
      </c>
    </row>
    <row r="6" spans="1:11" ht="30" customHeight="1" thickBot="1" x14ac:dyDescent="0.25">
      <c r="A6" s="1"/>
      <c r="B6" s="21"/>
      <c r="C6" s="21"/>
      <c r="D6" s="21"/>
      <c r="E6" s="21"/>
      <c r="F6" s="21"/>
      <c r="G6" s="21"/>
      <c r="H6" s="33"/>
      <c r="I6" s="33"/>
      <c r="J6" s="81"/>
    </row>
    <row r="7" spans="1:11" ht="30" customHeight="1" thickTop="1" x14ac:dyDescent="0.2">
      <c r="A7" s="1"/>
      <c r="B7" s="26" t="s">
        <v>3</v>
      </c>
      <c r="C7" s="79" t="s">
        <v>16</v>
      </c>
      <c r="D7" s="21"/>
      <c r="E7" s="17" t="s">
        <v>17</v>
      </c>
      <c r="F7" s="22"/>
      <c r="G7" s="22"/>
      <c r="H7" s="22"/>
      <c r="I7" s="22"/>
      <c r="J7" s="22"/>
    </row>
    <row r="8" spans="1:11" ht="30" customHeight="1" x14ac:dyDescent="0.2">
      <c r="A8" s="1"/>
      <c r="B8" s="23" t="s">
        <v>4</v>
      </c>
      <c r="C8" s="8"/>
      <c r="D8" s="21"/>
      <c r="E8" s="62" t="s">
        <v>18</v>
      </c>
      <c r="F8" s="63" t="s">
        <v>26</v>
      </c>
      <c r="G8" s="63" t="s">
        <v>27</v>
      </c>
      <c r="H8" s="63" t="s">
        <v>30</v>
      </c>
      <c r="I8" s="64" t="s">
        <v>31</v>
      </c>
      <c r="J8" s="64" t="s">
        <v>32</v>
      </c>
    </row>
    <row r="9" spans="1:11" ht="30" customHeight="1" x14ac:dyDescent="0.2">
      <c r="A9" s="1"/>
      <c r="B9" s="23" t="s">
        <v>5</v>
      </c>
      <c r="C9" s="8"/>
      <c r="D9" s="21"/>
      <c r="E9" s="65" t="s">
        <v>19</v>
      </c>
      <c r="F9" s="66">
        <v>0</v>
      </c>
      <c r="G9" s="66">
        <v>0</v>
      </c>
      <c r="H9" s="66">
        <v>0</v>
      </c>
      <c r="I9" s="66">
        <v>0</v>
      </c>
      <c r="J9" s="66">
        <v>0</v>
      </c>
    </row>
    <row r="10" spans="1:11" ht="30" customHeight="1" x14ac:dyDescent="0.2">
      <c r="A10" s="1"/>
      <c r="B10" s="23" t="s">
        <v>6</v>
      </c>
      <c r="C10" s="8"/>
      <c r="D10" s="21"/>
      <c r="E10" s="65" t="s">
        <v>20</v>
      </c>
      <c r="F10" s="66">
        <v>0</v>
      </c>
      <c r="G10" s="66">
        <v>0</v>
      </c>
      <c r="H10" s="66">
        <v>0</v>
      </c>
      <c r="I10" s="66">
        <v>0</v>
      </c>
      <c r="J10" s="66">
        <v>0</v>
      </c>
    </row>
    <row r="11" spans="1:11" ht="30" customHeight="1" x14ac:dyDescent="0.2">
      <c r="A11" s="1"/>
      <c r="B11" s="23" t="s">
        <v>7</v>
      </c>
      <c r="C11" s="8"/>
      <c r="D11" s="21"/>
      <c r="E11" s="65" t="s">
        <v>21</v>
      </c>
      <c r="F11" s="66">
        <v>0</v>
      </c>
      <c r="G11" s="66">
        <v>0</v>
      </c>
      <c r="H11" s="66">
        <v>0</v>
      </c>
      <c r="I11" s="66">
        <v>0</v>
      </c>
      <c r="J11" s="66">
        <v>0</v>
      </c>
    </row>
    <row r="12" spans="1:11" ht="30" customHeight="1" x14ac:dyDescent="0.2">
      <c r="A12" s="1"/>
      <c r="B12" s="23" t="s">
        <v>8</v>
      </c>
      <c r="C12" s="8"/>
      <c r="D12" s="21"/>
      <c r="E12" s="65" t="s">
        <v>22</v>
      </c>
      <c r="F12" s="66">
        <v>0</v>
      </c>
      <c r="G12" s="66">
        <v>0</v>
      </c>
      <c r="H12" s="66">
        <v>0</v>
      </c>
      <c r="I12" s="66">
        <v>0</v>
      </c>
      <c r="J12" s="66">
        <v>0</v>
      </c>
    </row>
    <row r="13" spans="1:11" ht="30" customHeight="1" thickBot="1" x14ac:dyDescent="0.25">
      <c r="A13" s="1"/>
      <c r="B13" s="23" t="s">
        <v>9</v>
      </c>
      <c r="C13" s="8"/>
      <c r="D13" s="21"/>
      <c r="E13" s="24"/>
      <c r="F13" s="24"/>
      <c r="G13" s="24"/>
      <c r="H13" s="24"/>
      <c r="I13" s="24"/>
      <c r="J13" s="24"/>
    </row>
    <row r="14" spans="1:11" ht="30" customHeight="1" thickTop="1" x14ac:dyDescent="0.2">
      <c r="A14" s="1"/>
      <c r="B14" s="23" t="s">
        <v>10</v>
      </c>
      <c r="C14" s="99"/>
      <c r="D14" s="21"/>
      <c r="E14" s="18" t="s">
        <v>23</v>
      </c>
      <c r="F14" s="24"/>
      <c r="G14" s="24"/>
      <c r="H14" s="24"/>
      <c r="I14" s="24"/>
      <c r="J14" s="24"/>
    </row>
    <row r="15" spans="1:11" ht="30" customHeight="1" x14ac:dyDescent="0.2">
      <c r="A15" s="1"/>
      <c r="B15" s="23" t="s">
        <v>11</v>
      </c>
      <c r="C15" s="98"/>
      <c r="D15" s="21"/>
      <c r="E15" s="67" t="s">
        <v>18</v>
      </c>
      <c r="F15" s="68" t="s">
        <v>26</v>
      </c>
      <c r="G15" s="68" t="s">
        <v>28</v>
      </c>
      <c r="H15" s="68" t="s">
        <v>30</v>
      </c>
      <c r="I15" s="68" t="s">
        <v>31</v>
      </c>
      <c r="J15" s="68" t="s">
        <v>32</v>
      </c>
    </row>
    <row r="16" spans="1:11" ht="30" customHeight="1" x14ac:dyDescent="0.2">
      <c r="A16" s="1"/>
      <c r="B16" s="23" t="s">
        <v>12</v>
      </c>
      <c r="C16" s="99"/>
      <c r="D16" s="21"/>
      <c r="E16" s="69" t="s">
        <v>19</v>
      </c>
      <c r="F16" s="70">
        <v>0</v>
      </c>
      <c r="G16" s="70">
        <v>0</v>
      </c>
      <c r="H16" s="70">
        <v>0</v>
      </c>
      <c r="I16" s="70">
        <v>0</v>
      </c>
      <c r="J16" s="70">
        <v>0</v>
      </c>
    </row>
    <row r="17" spans="1:10" ht="30" customHeight="1" x14ac:dyDescent="0.2">
      <c r="A17" s="1"/>
      <c r="B17" s="23" t="s">
        <v>13</v>
      </c>
      <c r="C17" s="9">
        <f>IF(C12,(C12/(C10*12+C11)/(C10*12+C11)*703),0)</f>
        <v>0</v>
      </c>
      <c r="D17" s="21"/>
      <c r="E17" s="69" t="s">
        <v>20</v>
      </c>
      <c r="F17" s="70">
        <v>0</v>
      </c>
      <c r="G17" s="70">
        <v>0</v>
      </c>
      <c r="H17" s="70">
        <v>0</v>
      </c>
      <c r="I17" s="70">
        <v>0</v>
      </c>
      <c r="J17" s="70">
        <v>0</v>
      </c>
    </row>
    <row r="18" spans="1:10" ht="30" customHeight="1" x14ac:dyDescent="0.2">
      <c r="A18" s="1"/>
      <c r="B18" s="23" t="s">
        <v>14</v>
      </c>
      <c r="C18" s="99"/>
      <c r="D18" s="21"/>
      <c r="E18" s="69" t="s">
        <v>21</v>
      </c>
      <c r="F18" s="70">
        <v>0</v>
      </c>
      <c r="G18" s="70">
        <v>0</v>
      </c>
      <c r="H18" s="70">
        <v>0</v>
      </c>
      <c r="I18" s="70">
        <v>0</v>
      </c>
      <c r="J18" s="70">
        <v>0</v>
      </c>
    </row>
    <row r="19" spans="1:10" ht="30" customHeight="1" thickBot="1" x14ac:dyDescent="0.25">
      <c r="A19" s="1"/>
      <c r="D19" s="21"/>
      <c r="E19" s="69" t="s">
        <v>22</v>
      </c>
      <c r="F19" s="70">
        <v>0</v>
      </c>
      <c r="G19" s="70">
        <v>0</v>
      </c>
      <c r="H19" s="70">
        <v>0</v>
      </c>
      <c r="I19" s="70">
        <v>0</v>
      </c>
      <c r="J19" s="70">
        <v>0</v>
      </c>
    </row>
    <row r="20" spans="1:10" ht="30" customHeight="1" thickTop="1" thickBot="1" x14ac:dyDescent="0.25">
      <c r="A20" s="1"/>
      <c r="B20" s="87" t="s">
        <v>15</v>
      </c>
      <c r="C20" s="87"/>
      <c r="D20" s="21"/>
      <c r="E20" s="25"/>
      <c r="F20" s="25"/>
      <c r="G20" s="25"/>
      <c r="H20" s="25"/>
      <c r="I20" s="25"/>
      <c r="J20" s="25"/>
    </row>
    <row r="21" spans="1:10" ht="30" customHeight="1" thickTop="1" x14ac:dyDescent="0.2">
      <c r="A21" s="1"/>
      <c r="B21" s="85"/>
      <c r="C21" s="86"/>
      <c r="D21" s="21"/>
      <c r="E21" s="19" t="s">
        <v>24</v>
      </c>
      <c r="F21" s="25"/>
      <c r="G21" s="25"/>
      <c r="H21" s="25"/>
      <c r="I21" s="25"/>
      <c r="J21" s="25"/>
    </row>
    <row r="22" spans="1:10" ht="30" customHeight="1" x14ac:dyDescent="0.2">
      <c r="A22" s="1"/>
      <c r="B22" s="85"/>
      <c r="C22" s="86"/>
      <c r="D22" s="21"/>
      <c r="E22" s="71" t="s">
        <v>18</v>
      </c>
      <c r="F22" s="72" t="s">
        <v>26</v>
      </c>
      <c r="G22" s="72" t="s">
        <v>28</v>
      </c>
      <c r="H22" s="72" t="s">
        <v>30</v>
      </c>
      <c r="I22" s="72" t="s">
        <v>31</v>
      </c>
      <c r="J22" s="72" t="s">
        <v>32</v>
      </c>
    </row>
    <row r="23" spans="1:10" ht="30" customHeight="1" x14ac:dyDescent="0.2">
      <c r="A23" s="1"/>
      <c r="B23" s="85"/>
      <c r="C23" s="86"/>
      <c r="D23" s="21"/>
      <c r="E23" s="73" t="s">
        <v>19</v>
      </c>
      <c r="F23" s="74">
        <v>0</v>
      </c>
      <c r="G23" s="74">
        <v>0</v>
      </c>
      <c r="H23" s="74">
        <v>0</v>
      </c>
      <c r="I23" s="74">
        <v>0</v>
      </c>
      <c r="J23" s="74">
        <v>0</v>
      </c>
    </row>
    <row r="24" spans="1:10" ht="30" customHeight="1" x14ac:dyDescent="0.2">
      <c r="A24" s="1"/>
      <c r="B24" s="85"/>
      <c r="C24" s="86"/>
      <c r="D24" s="21"/>
      <c r="E24" s="73" t="s">
        <v>20</v>
      </c>
      <c r="F24" s="74">
        <v>0</v>
      </c>
      <c r="G24" s="74">
        <v>0</v>
      </c>
      <c r="H24" s="74">
        <v>0</v>
      </c>
      <c r="I24" s="74">
        <v>0</v>
      </c>
      <c r="J24" s="74">
        <v>0</v>
      </c>
    </row>
    <row r="25" spans="1:10" ht="30" customHeight="1" x14ac:dyDescent="0.2">
      <c r="A25" s="1"/>
      <c r="B25" s="85"/>
      <c r="C25" s="86"/>
      <c r="D25" s="21"/>
      <c r="E25" s="73" t="s">
        <v>21</v>
      </c>
      <c r="F25" s="74">
        <v>0</v>
      </c>
      <c r="G25" s="74">
        <v>0</v>
      </c>
      <c r="H25" s="74">
        <v>0</v>
      </c>
      <c r="I25" s="74">
        <v>0</v>
      </c>
      <c r="J25" s="74">
        <v>0</v>
      </c>
    </row>
    <row r="26" spans="1:10" ht="30" customHeight="1" x14ac:dyDescent="0.2">
      <c r="A26" s="1"/>
      <c r="B26" s="85"/>
      <c r="C26" s="86"/>
      <c r="D26" s="21"/>
      <c r="E26" s="73" t="s">
        <v>22</v>
      </c>
      <c r="F26" s="74">
        <v>0</v>
      </c>
      <c r="G26" s="74">
        <v>0</v>
      </c>
      <c r="H26" s="74">
        <v>0</v>
      </c>
      <c r="I26" s="74">
        <v>0</v>
      </c>
      <c r="J26" s="74">
        <v>0</v>
      </c>
    </row>
    <row r="27" spans="1:10" ht="30" customHeight="1" thickBot="1" x14ac:dyDescent="0.25">
      <c r="A27" s="1"/>
      <c r="B27" s="85"/>
      <c r="C27" s="86"/>
      <c r="D27" s="21"/>
      <c r="E27" s="25"/>
      <c r="F27" s="25"/>
      <c r="G27" s="25"/>
      <c r="H27" s="25"/>
      <c r="I27" s="25"/>
      <c r="J27" s="25"/>
    </row>
    <row r="28" spans="1:10" ht="30" customHeight="1" thickTop="1" x14ac:dyDescent="0.2">
      <c r="A28" s="1"/>
      <c r="B28" s="85"/>
      <c r="C28" s="86"/>
      <c r="D28" s="21"/>
      <c r="E28" s="27" t="s">
        <v>25</v>
      </c>
      <c r="F28" s="25"/>
      <c r="G28" s="25"/>
      <c r="H28" s="25"/>
      <c r="I28" s="25"/>
      <c r="J28" s="25"/>
    </row>
    <row r="29" spans="1:10" ht="30" customHeight="1" x14ac:dyDescent="0.2">
      <c r="A29" s="1"/>
      <c r="B29" s="85"/>
      <c r="C29" s="86"/>
      <c r="D29" s="21"/>
      <c r="E29" s="75" t="s">
        <v>18</v>
      </c>
      <c r="F29" s="76" t="s">
        <v>26</v>
      </c>
      <c r="G29" s="76" t="s">
        <v>28</v>
      </c>
      <c r="H29" s="76" t="s">
        <v>30</v>
      </c>
      <c r="I29" s="76" t="s">
        <v>31</v>
      </c>
      <c r="J29" s="76" t="s">
        <v>32</v>
      </c>
    </row>
    <row r="30" spans="1:10" ht="30" customHeight="1" x14ac:dyDescent="0.2">
      <c r="A30" s="1"/>
      <c r="B30" s="85"/>
      <c r="C30" s="86"/>
      <c r="D30" s="21"/>
      <c r="E30" s="77" t="s">
        <v>19</v>
      </c>
      <c r="F30" s="78">
        <v>0</v>
      </c>
      <c r="G30" s="78">
        <v>0</v>
      </c>
      <c r="H30" s="78">
        <v>0</v>
      </c>
      <c r="I30" s="78">
        <v>0</v>
      </c>
      <c r="J30" s="78">
        <v>0</v>
      </c>
    </row>
    <row r="31" spans="1:10" ht="30" customHeight="1" x14ac:dyDescent="0.2">
      <c r="A31" s="1"/>
      <c r="B31" s="85"/>
      <c r="C31" s="86"/>
      <c r="D31" s="21"/>
      <c r="E31" s="77" t="s">
        <v>20</v>
      </c>
      <c r="F31" s="78">
        <v>0</v>
      </c>
      <c r="G31" s="78">
        <v>0</v>
      </c>
      <c r="H31" s="78">
        <v>0</v>
      </c>
      <c r="I31" s="78">
        <v>0</v>
      </c>
      <c r="J31" s="78">
        <v>0</v>
      </c>
    </row>
    <row r="32" spans="1:10" ht="30" customHeight="1" x14ac:dyDescent="0.2">
      <c r="A32" s="1"/>
      <c r="B32" s="85"/>
      <c r="C32" s="86"/>
      <c r="D32" s="21"/>
      <c r="E32" s="77" t="s">
        <v>21</v>
      </c>
      <c r="F32" s="78">
        <v>0</v>
      </c>
      <c r="G32" s="78">
        <v>0</v>
      </c>
      <c r="H32" s="78">
        <v>0</v>
      </c>
      <c r="I32" s="78">
        <v>0</v>
      </c>
      <c r="J32" s="78">
        <v>0</v>
      </c>
    </row>
    <row r="33" spans="1:10" ht="30" customHeight="1" x14ac:dyDescent="0.2">
      <c r="A33" s="1"/>
      <c r="B33" s="85"/>
      <c r="C33" s="86"/>
      <c r="D33" s="21"/>
      <c r="E33" s="77" t="s">
        <v>22</v>
      </c>
      <c r="F33" s="78">
        <v>0</v>
      </c>
      <c r="G33" s="78">
        <v>0</v>
      </c>
      <c r="H33" s="78">
        <v>0</v>
      </c>
      <c r="I33" s="78">
        <v>0</v>
      </c>
      <c r="J33" s="78">
        <v>0</v>
      </c>
    </row>
    <row r="34" spans="1:10" ht="30" customHeight="1" x14ac:dyDescent="0.2">
      <c r="A34" s="1"/>
      <c r="B34" s="21"/>
      <c r="C34" s="21"/>
      <c r="D34" s="21"/>
    </row>
    <row r="35" spans="1:10" ht="30" customHeight="1" x14ac:dyDescent="0.2">
      <c r="A35" s="1"/>
      <c r="D35" s="21"/>
    </row>
    <row r="36" spans="1:10" ht="30" customHeight="1" x14ac:dyDescent="0.2"/>
    <row r="37" spans="1:10" ht="30" customHeight="1" x14ac:dyDescent="0.2"/>
    <row r="38" spans="1:10" ht="30" customHeight="1" x14ac:dyDescent="0.2"/>
    <row r="39" spans="1:10" ht="30" customHeight="1" x14ac:dyDescent="0.2"/>
    <row r="40" spans="1:10" ht="30" customHeight="1" x14ac:dyDescent="0.2"/>
    <row r="41" spans="1:10" ht="30" customHeight="1" x14ac:dyDescent="0.2"/>
    <row r="42" spans="1:10" ht="30" customHeight="1" x14ac:dyDescent="0.2"/>
    <row r="43" spans="1:10" ht="30" customHeight="1" x14ac:dyDescent="0.2"/>
    <row r="44" spans="1:10" ht="30" customHeight="1" x14ac:dyDescent="0.2"/>
    <row r="45" spans="1:10" ht="30" customHeight="1" x14ac:dyDescent="0.2"/>
    <row r="46" spans="1:10" ht="30" customHeight="1" x14ac:dyDescent="0.2"/>
    <row r="47" spans="1:10" ht="30" customHeight="1" x14ac:dyDescent="0.2"/>
    <row r="48" spans="1:10"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sheetData>
  <mergeCells count="20">
    <mergeCell ref="B30:C30"/>
    <mergeCell ref="B31:C31"/>
    <mergeCell ref="B32:C32"/>
    <mergeCell ref="B33:C33"/>
    <mergeCell ref="B3:D3"/>
    <mergeCell ref="B4:D4"/>
    <mergeCell ref="B20:C20"/>
    <mergeCell ref="B22:C22"/>
    <mergeCell ref="B29:C29"/>
    <mergeCell ref="B24:C24"/>
    <mergeCell ref="B25:C25"/>
    <mergeCell ref="B26:C26"/>
    <mergeCell ref="B27:C27"/>
    <mergeCell ref="B28:C28"/>
    <mergeCell ref="E4:J4"/>
    <mergeCell ref="B21:C21"/>
    <mergeCell ref="B23:C23"/>
    <mergeCell ref="H5:I5"/>
    <mergeCell ref="B2:J2"/>
    <mergeCell ref="E3:J3"/>
  </mergeCells>
  <conditionalFormatting sqref="E7">
    <cfRule type="iconSet" priority="1">
      <iconSet iconSet="3Arrows">
        <cfvo type="percent" val="0"/>
        <cfvo type="percent" val="33"/>
        <cfvo type="percent" val="67"/>
      </iconSet>
    </cfRule>
  </conditionalFormatting>
  <dataValidations count="25">
    <dataValidation allowBlank="1" showInputMessage="1" showErrorMessage="1" prompt="Selles töövihikus saate luua treeningkava plaanuri. Sisestage asjakohased üksikasjad klienditeabe, soojenduse, jõutreeningu, kardiotreeningu ja lõdvestuse tabelitesse ning soovitused selle töölehe lahtritesse B20 kuni B32." sqref="A2" xr:uid="{5AFDE254-F1E5-472F-B4B7-5812DB50B055}"/>
    <dataValidation allowBlank="1" showInputMessage="1" showErrorMessage="1" prompt="Selles lahtris on töölehe pealkiri. Sisestage kliendi ja treeneri nimed lahtritesse E2 ja E3 ning kava alguskuupäev lahtrisse J4." sqref="B2:J2" xr:uid="{4D41EDA2-A1A8-4B90-A103-62F1D2B7F505}"/>
    <dataValidation allowBlank="1" showInputMessage="1" showErrorMessage="1" prompt="Paremale jäävasse lahtrisse sisestage kliendi nimi." sqref="B3:D3" xr:uid="{2BB1048B-AD51-430B-8CBF-FDE44A87FFB9}"/>
    <dataValidation allowBlank="1" showInputMessage="1" showErrorMessage="1" prompt="Sellesse lahtrisse sisestage kliendi nimi." sqref="E3:J3" xr:uid="{678DB15A-A876-4E45-8972-458965F05A46}"/>
    <dataValidation allowBlank="1" showInputMessage="1" showErrorMessage="1" prompt="Paremale jäävasse lahtrisse sisestage juhendaja või treeneri nimi." sqref="B4:D4" xr:uid="{E9EDD6D9-1AC7-4529-827E-284BE3BFD27C}"/>
    <dataValidation allowBlank="1" showInputMessage="1" showErrorMessage="1" prompt="Sellesse lahtrisse sisestage juhendaja või treeneri nimi." sqref="E4:J4" xr:uid="{AE6F02D1-C636-460D-AF57-74E9D51C43C6}"/>
    <dataValidation allowBlank="1" showInputMessage="1" showErrorMessage="1" prompt="Paremale jäävasse lahtrisse sisestage kava alguskuupäev." sqref="H5:I6" xr:uid="{4C1FCF3C-F260-4E2C-A353-EAFF21B9EAD7}"/>
    <dataValidation allowBlank="1" showInputMessage="1" showErrorMessage="1" prompt="Sellesse lahtrisse sisestage programmi alguskuupäev. Sisestage kliendi andmed tabelisse alates lahtrist B6 ja soojenduse üksikasjad tabelisse alates lahtrist E7." sqref="J5:J6" xr:uid="{54B2051F-AFBF-47A2-A03A-A6AE129C42EA}"/>
    <dataValidation allowBlank="1" showInputMessage="1" showErrorMessage="1" prompt="Siia veergu selle päiselahtri alla sisestage klienditeabe tüüp." sqref="B7" xr:uid="{92834258-7660-4334-A0A5-D5896160CF89}"/>
    <dataValidation allowBlank="1" showInputMessage="1" showErrorMessage="1" prompt="Sellesse veergu sisestage väärtused. Valemeid sisaldavate lahtrite väärtused värskendatakse automaatselt." sqref="C7" xr:uid="{C4D29E51-A3D4-4CC0-82FC-C2FD9538F9D6}"/>
    <dataValidation allowBlank="1" showInputMessage="1" showErrorMessage="1" prompt="Allpool asuvatesse lahtritesse sisestage soovitused." sqref="B20:C20" xr:uid="{0560C1EA-66F4-4156-88F3-ED465751C8CC}"/>
    <dataValidation allowBlank="1" showInputMessage="1" showErrorMessage="1" prompt="Allpool asuvasse soojenduse tabelisse sisestage üksikasjad." sqref="E7" xr:uid="{16FAD422-BBD2-4C40-8F1D-0A2FAAAB2C2A}"/>
    <dataValidation allowBlank="1" showInputMessage="1" showErrorMessage="1" prompt="Siia veergu selle päiselahtri alla sisestage harjutused." sqref="E29 E15 E22 E8" xr:uid="{F1BEB70B-46BF-449D-8A81-13939CBA711A}"/>
    <dataValidation allowBlank="1" showInputMessage="1" showErrorMessage="1" prompt="Siia veergu selle päiselahtri alla sisestage kordused." sqref="F29 F15 F22 F8" xr:uid="{EA3AFC17-F118-410A-B502-A1106D63BF35}"/>
    <dataValidation allowBlank="1" showInputMessage="1" showErrorMessage="1" prompt="Siia veergu selle päiselahtri alla sisestage raskused (ühik on nael)." sqref="G8" xr:uid="{FA0FF4DE-43C1-46F2-99AD-9262A7B2E0E3}"/>
    <dataValidation allowBlank="1" showInputMessage="1" showErrorMessage="1" prompt="Siia veergu selle päiselahtri alla sisestage nädalad." sqref="H29 H15 H22 H8" xr:uid="{57B45A9F-7E45-49A5-BFB4-5B1038084D12}"/>
    <dataValidation allowBlank="1" showInputMessage="1" showErrorMessage="1" prompt="Siia veergu selle päiselahtri alla sisestage sagedus." sqref="I8 I15 I22 I29" xr:uid="{B424112A-4BAD-4649-A3A5-4FF0B96F4282}"/>
    <dataValidation allowBlank="1" showInputMessage="1" showErrorMessage="1" prompt="Siia veergu selle päiselahtri alla sisestage alguskellaaeg." sqref="J8 J29 J22 J15" xr:uid="{C9D84FCD-38CF-4386-A06E-3B72C8D61013}"/>
    <dataValidation allowBlank="1" showInputMessage="1" showErrorMessage="1" prompt="Allpool asuvasse jõutreeningu tabelisse sisestage üksikasjad." sqref="E14" xr:uid="{4389E96D-2499-4712-A41E-A7D15B9B4CFA}"/>
    <dataValidation allowBlank="1" showInputMessage="1" showErrorMessage="1" prompt="Siia veergu selle päiselahtri alla sisestage raskused." sqref="G15 G22 G29" xr:uid="{B2BFA188-AB53-4101-9B62-DD5EA8B61130}"/>
    <dataValidation allowBlank="1" showInputMessage="1" showErrorMessage="1" prompt="Allpool asuvasse kardiotreeningu tabelisse sisestage üksikasjad." sqref="E21" xr:uid="{4BE7A09C-0623-4668-A929-4AA0FB4C07E5}"/>
    <dataValidation allowBlank="1" showInputMessage="1" showErrorMessage="1" prompt="Allpool asuvasse lõdvestuse tabelisse sisestage üksikasjad." sqref="E28" xr:uid="{445ADEAF-180B-4011-8C71-2353A346AF6A}"/>
    <dataValidation allowBlank="1" showInputMessage="1" showErrorMessage="1" prompt="Sisestage üksikasjad lõdvestuse tabelisse alates lahtrist E28." sqref="E27" xr:uid="{2B5694D5-6551-4EF9-8998-B4B79AE23C6A}"/>
    <dataValidation allowBlank="1" showInputMessage="1" showErrorMessage="1" prompt="Sisestage üksikasjad kardiotreeningu tabelisse alates lahtrist E21." sqref="E20" xr:uid="{02DEB371-FB06-40E5-BDDD-8C7C2CEA7E90}"/>
    <dataValidation allowBlank="1" showInputMessage="1" showErrorMessage="1" prompt="Sisestage üksikasjad raskuste tabelisse alates lahtrist E14." sqref="E13" xr:uid="{AE4EAFBD-497B-4B7A-8EBC-9448BCA68A6A}"/>
  </dataValidations>
  <pageMargins left="0.7" right="0.7" top="0.75" bottom="0.75" header="0.3" footer="0.3"/>
  <pageSetup paperSize="9" fitToHeight="0" orientation="landscape" horizontalDpi="1200" verticalDpi="1200" r:id="rId1"/>
  <ignoredErrors>
    <ignoredError sqref="C17" emptyCellReference="1"/>
  </ignoredErrors>
  <drawing r:id="rId2"/>
  <tableParts count="5">
    <tablePart r:id="rId3"/>
    <tablePart r:id="rId4"/>
    <tablePart r:id="rId5"/>
    <tablePart r:id="rId6"/>
    <tablePart r:id="rId7"/>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D643"/>
  <sheetViews>
    <sheetView showGridLines="0" workbookViewId="0"/>
  </sheetViews>
  <sheetFormatPr defaultColWidth="8.875" defaultRowHeight="14.25" x14ac:dyDescent="0.2"/>
  <cols>
    <col min="1" max="1" width="3.875" customWidth="1"/>
    <col min="2" max="2" width="20.875" customWidth="1"/>
    <col min="3" max="26" width="10.625" style="1" customWidth="1"/>
    <col min="27" max="27" width="3.875" style="1" customWidth="1"/>
    <col min="28" max="30" width="3.5" style="1" customWidth="1"/>
  </cols>
  <sheetData>
    <row r="1" spans="2:30" ht="30" customHeight="1" thickBot="1" x14ac:dyDescent="0.25"/>
    <row r="2" spans="2:30" ht="104.1" customHeight="1" thickTop="1" x14ac:dyDescent="0.2">
      <c r="B2" s="93" t="s">
        <v>33</v>
      </c>
      <c r="C2" s="93"/>
      <c r="D2" s="93"/>
      <c r="E2" s="93"/>
      <c r="F2" s="93"/>
      <c r="G2" s="93"/>
      <c r="H2" s="93"/>
      <c r="I2" s="93"/>
      <c r="J2" s="93"/>
      <c r="K2" s="93"/>
      <c r="L2" s="93"/>
      <c r="M2" s="93"/>
      <c r="N2" s="93"/>
      <c r="O2" s="93"/>
      <c r="P2" s="93"/>
      <c r="Q2" s="93"/>
      <c r="R2" s="93"/>
      <c r="S2" s="93"/>
      <c r="T2" s="93"/>
      <c r="U2" s="93"/>
      <c r="V2" s="93"/>
      <c r="W2" s="93"/>
      <c r="X2" s="93"/>
      <c r="Y2" s="93"/>
      <c r="Z2" s="93"/>
    </row>
    <row r="3" spans="2:30" ht="30" customHeight="1" x14ac:dyDescent="0.2">
      <c r="B3" s="95" t="s">
        <v>34</v>
      </c>
      <c r="C3" s="94">
        <f ca="1">'Teave ja ajakava'!J$5</f>
        <v>44908</v>
      </c>
      <c r="D3" s="94"/>
      <c r="E3" s="29" t="s">
        <v>44</v>
      </c>
      <c r="F3" s="94">
        <f ca="1">C3+5</f>
        <v>44913</v>
      </c>
      <c r="G3" s="94"/>
      <c r="H3" s="82"/>
      <c r="I3" s="82"/>
      <c r="J3" s="82"/>
      <c r="K3" s="82"/>
      <c r="L3" s="83"/>
      <c r="M3" s="83"/>
      <c r="N3" s="28"/>
      <c r="O3" s="28"/>
      <c r="P3" s="28"/>
      <c r="Q3" s="28"/>
      <c r="R3" s="28"/>
      <c r="S3" s="28"/>
      <c r="T3" s="28"/>
      <c r="U3" s="28"/>
      <c r="V3" s="28"/>
      <c r="W3" s="28"/>
      <c r="X3" s="28"/>
      <c r="Y3" s="28"/>
      <c r="Z3" s="28"/>
    </row>
    <row r="4" spans="2:30" ht="30" customHeight="1" x14ac:dyDescent="0.2">
      <c r="B4" s="95"/>
      <c r="C4" s="36" t="s">
        <v>39</v>
      </c>
      <c r="D4" s="36"/>
      <c r="E4" s="36"/>
      <c r="F4" s="36"/>
      <c r="G4" s="36"/>
      <c r="H4" s="36"/>
      <c r="I4" s="36"/>
      <c r="J4" s="36"/>
      <c r="K4" s="36"/>
      <c r="L4" s="36"/>
      <c r="M4" s="36"/>
      <c r="N4" s="36"/>
      <c r="O4" s="36"/>
      <c r="P4" s="36"/>
      <c r="Q4" s="36"/>
      <c r="R4" s="36"/>
      <c r="S4" s="36"/>
      <c r="T4" s="36"/>
      <c r="U4" s="36"/>
      <c r="V4" s="36"/>
      <c r="W4" s="36"/>
      <c r="X4" s="36"/>
      <c r="Y4" s="36"/>
      <c r="Z4" s="36"/>
    </row>
    <row r="5" spans="2:30" ht="30" customHeight="1" x14ac:dyDescent="0.2">
      <c r="B5" s="95"/>
      <c r="C5" s="30" t="s">
        <v>26</v>
      </c>
      <c r="D5" s="97" t="s">
        <v>42</v>
      </c>
      <c r="E5" s="97"/>
      <c r="F5" s="97"/>
      <c r="G5" s="97"/>
      <c r="H5" s="97"/>
      <c r="I5" s="31" t="s">
        <v>28</v>
      </c>
      <c r="J5" s="97" t="s">
        <v>52</v>
      </c>
      <c r="K5" s="97"/>
      <c r="L5" s="97"/>
      <c r="M5" s="97"/>
      <c r="N5" s="97"/>
      <c r="O5" s="31" t="s">
        <v>43</v>
      </c>
      <c r="P5" s="97" t="s">
        <v>62</v>
      </c>
      <c r="Q5" s="97"/>
      <c r="R5" s="97"/>
      <c r="S5" s="97"/>
      <c r="T5" s="97"/>
      <c r="U5" s="97"/>
      <c r="V5" s="97"/>
      <c r="W5" s="97"/>
      <c r="X5" s="97"/>
      <c r="Y5" s="97"/>
      <c r="Z5" s="97"/>
    </row>
    <row r="6" spans="2:30" ht="45" customHeight="1" x14ac:dyDescent="0.2">
      <c r="B6" s="4"/>
      <c r="C6" s="96" t="s">
        <v>40</v>
      </c>
      <c r="D6" s="96"/>
      <c r="E6" s="96"/>
      <c r="F6" s="96"/>
      <c r="G6" s="96"/>
      <c r="H6" s="96"/>
      <c r="I6" s="96"/>
      <c r="J6" s="96"/>
      <c r="K6" s="96"/>
      <c r="L6" s="96"/>
      <c r="M6" s="96"/>
      <c r="N6" s="96"/>
      <c r="O6" s="96"/>
      <c r="P6" s="96"/>
      <c r="Q6" s="96"/>
      <c r="R6" s="96"/>
      <c r="S6" s="96"/>
      <c r="T6" s="96"/>
      <c r="U6" s="96"/>
      <c r="V6" s="96"/>
      <c r="W6" s="96"/>
      <c r="X6" s="96"/>
      <c r="Y6" s="96"/>
      <c r="Z6" s="96"/>
    </row>
    <row r="7" spans="2:30" ht="30" customHeight="1" x14ac:dyDescent="0.2">
      <c r="B7" s="32" t="s">
        <v>35</v>
      </c>
      <c r="C7" s="91" t="s">
        <v>41</v>
      </c>
      <c r="D7" s="91"/>
      <c r="E7" s="91"/>
      <c r="F7" s="91"/>
      <c r="G7" s="91" t="s">
        <v>46</v>
      </c>
      <c r="H7" s="91"/>
      <c r="I7" s="91"/>
      <c r="J7" s="91"/>
      <c r="K7" s="91" t="s">
        <v>54</v>
      </c>
      <c r="L7" s="91"/>
      <c r="M7" s="91"/>
      <c r="N7" s="91"/>
      <c r="O7" s="91" t="s">
        <v>59</v>
      </c>
      <c r="P7" s="91"/>
      <c r="Q7" s="91"/>
      <c r="R7" s="91"/>
      <c r="S7" s="91" t="s">
        <v>68</v>
      </c>
      <c r="T7" s="91"/>
      <c r="U7" s="91"/>
      <c r="V7" s="91"/>
      <c r="W7" s="91" t="s">
        <v>74</v>
      </c>
      <c r="X7" s="91"/>
      <c r="Y7" s="91"/>
      <c r="Z7" s="91"/>
    </row>
    <row r="8" spans="2:30" ht="30" customHeight="1" x14ac:dyDescent="0.2">
      <c r="B8" s="32" t="s">
        <v>36</v>
      </c>
      <c r="C8" s="90">
        <f ca="1">C3</f>
        <v>44908</v>
      </c>
      <c r="D8" s="90"/>
      <c r="E8" s="90"/>
      <c r="F8" s="90"/>
      <c r="G8" s="90">
        <f ca="1">C3+1</f>
        <v>44909</v>
      </c>
      <c r="H8" s="90"/>
      <c r="I8" s="90"/>
      <c r="J8" s="90"/>
      <c r="K8" s="90">
        <f ca="1">C3+2</f>
        <v>44910</v>
      </c>
      <c r="L8" s="90"/>
      <c r="M8" s="90"/>
      <c r="N8" s="90"/>
      <c r="O8" s="90">
        <f ca="1">C3+3</f>
        <v>44911</v>
      </c>
      <c r="P8" s="90"/>
      <c r="Q8" s="90"/>
      <c r="R8" s="90"/>
      <c r="S8" s="90">
        <f ca="1">C3+4</f>
        <v>44912</v>
      </c>
      <c r="T8" s="90"/>
      <c r="U8" s="90"/>
      <c r="V8" s="90"/>
      <c r="W8" s="90">
        <f ca="1">C3+5</f>
        <v>44913</v>
      </c>
      <c r="X8" s="90"/>
      <c r="Y8" s="90"/>
      <c r="Z8" s="90"/>
    </row>
    <row r="9" spans="2:30" ht="30" customHeight="1" x14ac:dyDescent="0.2">
      <c r="C9"/>
      <c r="D9"/>
      <c r="E9"/>
      <c r="F9"/>
      <c r="G9"/>
      <c r="H9"/>
      <c r="I9"/>
      <c r="J9"/>
      <c r="K9"/>
      <c r="L9"/>
      <c r="M9"/>
      <c r="N9"/>
      <c r="O9"/>
      <c r="P9"/>
      <c r="Q9"/>
      <c r="R9"/>
      <c r="S9"/>
      <c r="T9"/>
      <c r="U9"/>
      <c r="V9"/>
      <c r="W9"/>
      <c r="X9"/>
      <c r="Y9"/>
      <c r="Z9"/>
      <c r="AA9" s="2"/>
      <c r="AB9" s="2"/>
      <c r="AC9" s="2"/>
      <c r="AD9" s="2"/>
    </row>
    <row r="10" spans="2:30" ht="30" customHeight="1" x14ac:dyDescent="0.2">
      <c r="B10" s="41" t="s">
        <v>37</v>
      </c>
      <c r="C10" s="42" t="s">
        <v>26</v>
      </c>
      <c r="D10" s="42" t="s">
        <v>43</v>
      </c>
      <c r="E10" s="42" t="s">
        <v>28</v>
      </c>
      <c r="F10" s="42" t="s">
        <v>45</v>
      </c>
      <c r="G10" s="42" t="s">
        <v>47</v>
      </c>
      <c r="H10" s="42" t="s">
        <v>48</v>
      </c>
      <c r="I10" s="42" t="s">
        <v>49</v>
      </c>
      <c r="J10" s="42" t="s">
        <v>53</v>
      </c>
      <c r="K10" s="42" t="s">
        <v>55</v>
      </c>
      <c r="L10" s="42" t="s">
        <v>56</v>
      </c>
      <c r="M10" s="42" t="s">
        <v>51</v>
      </c>
      <c r="N10" s="42" t="s">
        <v>58</v>
      </c>
      <c r="O10" s="42" t="s">
        <v>60</v>
      </c>
      <c r="P10" s="42" t="s">
        <v>63</v>
      </c>
      <c r="Q10" s="42" t="s">
        <v>64</v>
      </c>
      <c r="R10" s="42" t="s">
        <v>66</v>
      </c>
      <c r="S10" s="42" t="s">
        <v>69</v>
      </c>
      <c r="T10" s="42" t="s">
        <v>71</v>
      </c>
      <c r="U10" s="42" t="s">
        <v>72</v>
      </c>
      <c r="V10" s="42" t="s">
        <v>73</v>
      </c>
      <c r="W10" s="42" t="s">
        <v>70</v>
      </c>
      <c r="X10" s="42" t="s">
        <v>67</v>
      </c>
      <c r="Y10" s="42" t="s">
        <v>76</v>
      </c>
      <c r="Z10" s="42" t="s">
        <v>77</v>
      </c>
      <c r="AA10" s="2"/>
      <c r="AB10" s="2"/>
      <c r="AC10" s="2"/>
      <c r="AD10" s="2"/>
    </row>
    <row r="11" spans="2:30" ht="30" customHeight="1" x14ac:dyDescent="0.2">
      <c r="B11" s="37" t="str">
        <f>'Teave ja ajakava'!E$9</f>
        <v>Treening 1</v>
      </c>
      <c r="C11" s="38"/>
      <c r="D11" s="39">
        <f>('Teave ja ajakava'!F$9)-C11</f>
        <v>0</v>
      </c>
      <c r="E11" s="38"/>
      <c r="F11" s="40">
        <f>('Teave ja ajakava'!G$9)-E11</f>
        <v>0</v>
      </c>
      <c r="G11" s="38"/>
      <c r="H11" s="39">
        <f>('Teave ja ajakava'!F$9)-G11</f>
        <v>0</v>
      </c>
      <c r="I11" s="38"/>
      <c r="J11" s="40">
        <f>('Teave ja ajakava'!G$9)-I11</f>
        <v>0</v>
      </c>
      <c r="K11" s="38"/>
      <c r="L11" s="39">
        <f>('Teave ja ajakava'!F$9)-K11</f>
        <v>0</v>
      </c>
      <c r="M11" s="38"/>
      <c r="N11" s="40">
        <f>('Teave ja ajakava'!G$9)-M11</f>
        <v>0</v>
      </c>
      <c r="O11" s="38"/>
      <c r="P11" s="39">
        <f>('Teave ja ajakava'!F$9)-O11</f>
        <v>0</v>
      </c>
      <c r="Q11" s="38"/>
      <c r="R11" s="40">
        <f>('Teave ja ajakava'!G$9)-Q11</f>
        <v>0</v>
      </c>
      <c r="S11" s="38"/>
      <c r="T11" s="39">
        <f>('Teave ja ajakava'!F$9)-S11</f>
        <v>0</v>
      </c>
      <c r="U11" s="38"/>
      <c r="V11" s="40">
        <f>('Teave ja ajakava'!G$9)-U11</f>
        <v>0</v>
      </c>
      <c r="W11" s="38"/>
      <c r="X11" s="39">
        <f>('Teave ja ajakava'!F$9)-W11</f>
        <v>0</v>
      </c>
      <c r="Y11" s="38"/>
      <c r="Z11" s="40">
        <f>('Teave ja ajakava'!G$9)-Y11</f>
        <v>0</v>
      </c>
      <c r="AA11" s="2"/>
      <c r="AB11" s="2"/>
      <c r="AC11" s="2"/>
      <c r="AD11" s="2"/>
    </row>
    <row r="12" spans="2:30" ht="30" customHeight="1" x14ac:dyDescent="0.2">
      <c r="B12" s="37" t="str">
        <f>'Teave ja ajakava'!E$10</f>
        <v>Treening 2</v>
      </c>
      <c r="C12" s="38"/>
      <c r="D12" s="39">
        <f>('Teave ja ajakava'!F$10)-C12</f>
        <v>0</v>
      </c>
      <c r="E12" s="38"/>
      <c r="F12" s="40">
        <f>('Teave ja ajakava'!G$10)-E12</f>
        <v>0</v>
      </c>
      <c r="G12" s="38"/>
      <c r="H12" s="39">
        <f>('Teave ja ajakava'!F$10)-G12</f>
        <v>0</v>
      </c>
      <c r="I12" s="38"/>
      <c r="J12" s="40">
        <f>('Teave ja ajakava'!G$10)-I12</f>
        <v>0</v>
      </c>
      <c r="K12" s="38"/>
      <c r="L12" s="39">
        <f>('Teave ja ajakava'!F$10)-K12</f>
        <v>0</v>
      </c>
      <c r="M12" s="38"/>
      <c r="N12" s="40">
        <f>('Teave ja ajakava'!G$10)-M12</f>
        <v>0</v>
      </c>
      <c r="O12" s="38"/>
      <c r="P12" s="39">
        <f>('Teave ja ajakava'!F$10)-O12</f>
        <v>0</v>
      </c>
      <c r="Q12" s="38"/>
      <c r="R12" s="40">
        <f>('Teave ja ajakava'!G$10)-Q12</f>
        <v>0</v>
      </c>
      <c r="S12" s="38"/>
      <c r="T12" s="39">
        <f>('Teave ja ajakava'!F$10)-S12</f>
        <v>0</v>
      </c>
      <c r="U12" s="38"/>
      <c r="V12" s="40">
        <f>('Teave ja ajakava'!G$10)-U12</f>
        <v>0</v>
      </c>
      <c r="W12" s="38"/>
      <c r="X12" s="39">
        <f>('Teave ja ajakava'!F$10)-W12</f>
        <v>0</v>
      </c>
      <c r="Y12" s="38"/>
      <c r="Z12" s="40">
        <f>('Teave ja ajakava'!G$10)-Y12</f>
        <v>0</v>
      </c>
      <c r="AA12" s="2"/>
      <c r="AB12" s="2"/>
      <c r="AC12" s="2"/>
      <c r="AD12" s="2"/>
    </row>
    <row r="13" spans="2:30" ht="30" customHeight="1" x14ac:dyDescent="0.2">
      <c r="B13" s="37" t="str">
        <f>'Teave ja ajakava'!E$11</f>
        <v>Treening 3</v>
      </c>
      <c r="C13" s="38"/>
      <c r="D13" s="39">
        <f>('Teave ja ajakava'!F$12)-C13</f>
        <v>0</v>
      </c>
      <c r="E13" s="38"/>
      <c r="F13" s="40">
        <f>('Teave ja ajakava'!G$12)-E13</f>
        <v>0</v>
      </c>
      <c r="G13" s="38"/>
      <c r="H13" s="39">
        <f>('Teave ja ajakava'!F$12)-G13</f>
        <v>0</v>
      </c>
      <c r="I13" s="38"/>
      <c r="J13" s="40">
        <f>('Teave ja ajakava'!G$12)-I13</f>
        <v>0</v>
      </c>
      <c r="K13" s="38"/>
      <c r="L13" s="39">
        <f>('Teave ja ajakava'!F$12)-K13</f>
        <v>0</v>
      </c>
      <c r="M13" s="38"/>
      <c r="N13" s="40">
        <f>('Teave ja ajakava'!G$12)-M13</f>
        <v>0</v>
      </c>
      <c r="O13" s="38"/>
      <c r="P13" s="39">
        <f>('Teave ja ajakava'!F$12)-O13</f>
        <v>0</v>
      </c>
      <c r="Q13" s="38"/>
      <c r="R13" s="40">
        <f>('Teave ja ajakava'!G$12)-Q13</f>
        <v>0</v>
      </c>
      <c r="S13" s="38"/>
      <c r="T13" s="39">
        <f>('Teave ja ajakava'!F$12)-S13</f>
        <v>0</v>
      </c>
      <c r="U13" s="38"/>
      <c r="V13" s="40">
        <f>('Teave ja ajakava'!G$12)-U13</f>
        <v>0</v>
      </c>
      <c r="W13" s="38"/>
      <c r="X13" s="39">
        <f>('Teave ja ajakava'!F$12)-W13</f>
        <v>0</v>
      </c>
      <c r="Y13" s="38"/>
      <c r="Z13" s="40">
        <f>('Teave ja ajakava'!G$12)-Y13</f>
        <v>0</v>
      </c>
      <c r="AA13" s="2"/>
      <c r="AB13" s="2"/>
      <c r="AC13" s="2"/>
      <c r="AD13" s="2"/>
    </row>
    <row r="14" spans="2:30" ht="30" customHeight="1" x14ac:dyDescent="0.2">
      <c r="B14" s="37" t="str">
        <f>'Teave ja ajakava'!E$12</f>
        <v>Treening 4</v>
      </c>
      <c r="C14" s="38"/>
      <c r="D14" s="39">
        <f>('Teave ja ajakava'!F$12)-C14</f>
        <v>0</v>
      </c>
      <c r="E14" s="38"/>
      <c r="F14" s="40">
        <f>('Teave ja ajakava'!G$12)-E14</f>
        <v>0</v>
      </c>
      <c r="G14" s="38"/>
      <c r="H14" s="39">
        <f>('Teave ja ajakava'!F$12)-G14</f>
        <v>0</v>
      </c>
      <c r="I14" s="38"/>
      <c r="J14" s="40">
        <f>('Teave ja ajakava'!G$12)-I14</f>
        <v>0</v>
      </c>
      <c r="K14" s="38"/>
      <c r="L14" s="39">
        <f>('Teave ja ajakava'!F$12)-K14</f>
        <v>0</v>
      </c>
      <c r="M14" s="38"/>
      <c r="N14" s="40">
        <f>('Teave ja ajakava'!G$12)-M14</f>
        <v>0</v>
      </c>
      <c r="O14" s="38"/>
      <c r="P14" s="39">
        <f>('Teave ja ajakava'!F$12)-O14</f>
        <v>0</v>
      </c>
      <c r="Q14" s="38"/>
      <c r="R14" s="40">
        <f>('Teave ja ajakava'!G$12)-Q14</f>
        <v>0</v>
      </c>
      <c r="S14" s="38"/>
      <c r="T14" s="39">
        <f>('Teave ja ajakava'!F$12)-S14</f>
        <v>0</v>
      </c>
      <c r="U14" s="38"/>
      <c r="V14" s="40">
        <f>('Teave ja ajakava'!G$12)-U14</f>
        <v>0</v>
      </c>
      <c r="W14" s="38"/>
      <c r="X14" s="39">
        <f>('Teave ja ajakava'!F$12)-W14</f>
        <v>0</v>
      </c>
      <c r="Y14" s="38"/>
      <c r="Z14" s="40">
        <f>('Teave ja ajakava'!G$12)-Y14</f>
        <v>0</v>
      </c>
      <c r="AA14" s="2"/>
      <c r="AB14" s="2"/>
      <c r="AC14" s="2"/>
      <c r="AD14" s="2"/>
    </row>
    <row r="15" spans="2:30" ht="30" customHeight="1" x14ac:dyDescent="0.25">
      <c r="B15" s="6"/>
      <c r="C15" s="3"/>
      <c r="D15" s="3"/>
      <c r="E15" s="3"/>
      <c r="F15" s="3"/>
      <c r="G15" s="3"/>
      <c r="H15" s="3"/>
      <c r="I15" s="3"/>
      <c r="J15" s="3"/>
      <c r="K15" s="3"/>
      <c r="L15" s="3"/>
      <c r="M15" s="3"/>
      <c r="N15" s="3"/>
      <c r="O15" s="3"/>
      <c r="P15" s="3"/>
      <c r="Q15" s="3"/>
      <c r="R15" s="3"/>
      <c r="S15" s="3"/>
      <c r="T15" s="3"/>
      <c r="U15" s="3"/>
      <c r="V15" s="3"/>
      <c r="W15" s="3"/>
      <c r="X15" s="3"/>
      <c r="Y15" s="3"/>
      <c r="Z15" s="3"/>
      <c r="AA15" s="2"/>
      <c r="AB15" s="2"/>
      <c r="AC15" s="2"/>
      <c r="AD15" s="2"/>
    </row>
    <row r="16" spans="2:30" ht="30" customHeight="1" x14ac:dyDescent="0.2">
      <c r="B16" s="34" t="s">
        <v>23</v>
      </c>
      <c r="C16" s="43" t="s">
        <v>26</v>
      </c>
      <c r="D16" s="43" t="s">
        <v>43</v>
      </c>
      <c r="E16" s="43" t="s">
        <v>28</v>
      </c>
      <c r="F16" s="43" t="s">
        <v>45</v>
      </c>
      <c r="G16" s="43" t="s">
        <v>47</v>
      </c>
      <c r="H16" s="43" t="s">
        <v>48</v>
      </c>
      <c r="I16" s="43" t="s">
        <v>50</v>
      </c>
      <c r="J16" s="44" t="s">
        <v>53</v>
      </c>
      <c r="K16" s="43" t="s">
        <v>55</v>
      </c>
      <c r="L16" s="44" t="s">
        <v>56</v>
      </c>
      <c r="M16" s="43" t="s">
        <v>49</v>
      </c>
      <c r="N16" s="44" t="s">
        <v>58</v>
      </c>
      <c r="O16" s="44" t="s">
        <v>61</v>
      </c>
      <c r="P16" s="44" t="s">
        <v>63</v>
      </c>
      <c r="Q16" s="44" t="s">
        <v>65</v>
      </c>
      <c r="R16" s="44" t="s">
        <v>66</v>
      </c>
      <c r="S16" s="44" t="s">
        <v>70</v>
      </c>
      <c r="T16" s="44" t="s">
        <v>67</v>
      </c>
      <c r="U16" s="44" t="s">
        <v>51</v>
      </c>
      <c r="V16" s="44" t="s">
        <v>71</v>
      </c>
      <c r="W16" s="44" t="s">
        <v>60</v>
      </c>
      <c r="X16" s="44" t="s">
        <v>75</v>
      </c>
      <c r="Y16" s="44" t="s">
        <v>57</v>
      </c>
      <c r="Z16" s="44" t="s">
        <v>73</v>
      </c>
      <c r="AA16" s="2"/>
      <c r="AB16" s="2"/>
      <c r="AC16" s="2"/>
      <c r="AD16" s="2"/>
    </row>
    <row r="17" spans="2:30" ht="30" customHeight="1" x14ac:dyDescent="0.2">
      <c r="B17" s="49" t="str">
        <f>'Teave ja ajakava'!E$16</f>
        <v>Treening 1</v>
      </c>
      <c r="C17" s="45"/>
      <c r="D17" s="46">
        <f>('Teave ja ajakava'!F$16)-C17</f>
        <v>0</v>
      </c>
      <c r="E17" s="47"/>
      <c r="F17" s="48">
        <f>('Teave ja ajakava'!G$16)-E17</f>
        <v>0</v>
      </c>
      <c r="G17" s="45"/>
      <c r="H17" s="46">
        <f>('Teave ja ajakava'!F$16)-G17</f>
        <v>0</v>
      </c>
      <c r="I17" s="47"/>
      <c r="J17" s="48">
        <f>('Teave ja ajakava'!G$16)-I17</f>
        <v>0</v>
      </c>
      <c r="K17" s="45"/>
      <c r="L17" s="46">
        <f>('Teave ja ajakava'!F$16)-K17</f>
        <v>0</v>
      </c>
      <c r="M17" s="47"/>
      <c r="N17" s="48">
        <f>('Teave ja ajakava'!G$16)-M17</f>
        <v>0</v>
      </c>
      <c r="O17" s="45"/>
      <c r="P17" s="46">
        <f>('Teave ja ajakava'!F$16)-O17</f>
        <v>0</v>
      </c>
      <c r="Q17" s="47"/>
      <c r="R17" s="48">
        <f>('Teave ja ajakava'!G$16)-Q17</f>
        <v>0</v>
      </c>
      <c r="S17" s="45"/>
      <c r="T17" s="46">
        <f>('Teave ja ajakava'!F$16)-S17</f>
        <v>0</v>
      </c>
      <c r="U17" s="47"/>
      <c r="V17" s="48">
        <f>('Teave ja ajakava'!G$16)-U17</f>
        <v>0</v>
      </c>
      <c r="W17" s="45"/>
      <c r="X17" s="46">
        <f>('Teave ja ajakava'!F$16)-W17</f>
        <v>0</v>
      </c>
      <c r="Y17" s="47"/>
      <c r="Z17" s="48">
        <f>('Teave ja ajakava'!G$16)-Y17</f>
        <v>0</v>
      </c>
      <c r="AA17" s="2"/>
      <c r="AB17" s="2"/>
      <c r="AC17" s="2"/>
      <c r="AD17" s="2"/>
    </row>
    <row r="18" spans="2:30" ht="30" customHeight="1" x14ac:dyDescent="0.2">
      <c r="B18" s="49" t="str">
        <f>'Teave ja ajakava'!E$17</f>
        <v>Treening 2</v>
      </c>
      <c r="C18" s="45"/>
      <c r="D18" s="46">
        <f>('Teave ja ajakava'!F$17)-C18</f>
        <v>0</v>
      </c>
      <c r="E18" s="47"/>
      <c r="F18" s="48">
        <f>('Teave ja ajakava'!G$17)-E18</f>
        <v>0</v>
      </c>
      <c r="G18" s="45"/>
      <c r="H18" s="46">
        <f>('Teave ja ajakava'!F$17)-G18</f>
        <v>0</v>
      </c>
      <c r="I18" s="47"/>
      <c r="J18" s="48">
        <f>('Teave ja ajakava'!G$17)-I18</f>
        <v>0</v>
      </c>
      <c r="K18" s="45"/>
      <c r="L18" s="46">
        <f>('Teave ja ajakava'!F$17)-K18</f>
        <v>0</v>
      </c>
      <c r="M18" s="47"/>
      <c r="N18" s="48">
        <f>('Teave ja ajakava'!G$17)-M18</f>
        <v>0</v>
      </c>
      <c r="O18" s="45"/>
      <c r="P18" s="46">
        <f>('Teave ja ajakava'!F$17)-O18</f>
        <v>0</v>
      </c>
      <c r="Q18" s="47"/>
      <c r="R18" s="48">
        <f>('Teave ja ajakava'!G$17)-Q18</f>
        <v>0</v>
      </c>
      <c r="S18" s="45"/>
      <c r="T18" s="46">
        <f>('Teave ja ajakava'!F$17)-S18</f>
        <v>0</v>
      </c>
      <c r="U18" s="47"/>
      <c r="V18" s="48">
        <f>('Teave ja ajakava'!G$17)-U18</f>
        <v>0</v>
      </c>
      <c r="W18" s="45"/>
      <c r="X18" s="46">
        <f>('Teave ja ajakava'!F$17)-W18</f>
        <v>0</v>
      </c>
      <c r="Y18" s="47"/>
      <c r="Z18" s="48">
        <f>('Teave ja ajakava'!G$17)-Y18</f>
        <v>0</v>
      </c>
      <c r="AA18" s="2"/>
      <c r="AB18" s="2"/>
      <c r="AC18" s="2"/>
      <c r="AD18" s="2"/>
    </row>
    <row r="19" spans="2:30" ht="30" customHeight="1" x14ac:dyDescent="0.2">
      <c r="B19" s="49" t="str">
        <f>'Teave ja ajakava'!E$18</f>
        <v>Treening 3</v>
      </c>
      <c r="C19" s="45"/>
      <c r="D19" s="46">
        <f>('Teave ja ajakava'!F$18)-C19</f>
        <v>0</v>
      </c>
      <c r="E19" s="47"/>
      <c r="F19" s="48">
        <f>('Teave ja ajakava'!G$18)-E19</f>
        <v>0</v>
      </c>
      <c r="G19" s="45"/>
      <c r="H19" s="46">
        <f>('Teave ja ajakava'!F$18)-G19</f>
        <v>0</v>
      </c>
      <c r="I19" s="47"/>
      <c r="J19" s="48">
        <f>('Teave ja ajakava'!G$18)-I19</f>
        <v>0</v>
      </c>
      <c r="K19" s="45"/>
      <c r="L19" s="46">
        <f>('Teave ja ajakava'!F$18)-K19</f>
        <v>0</v>
      </c>
      <c r="M19" s="47"/>
      <c r="N19" s="48">
        <f>('Teave ja ajakava'!G$18)-M19</f>
        <v>0</v>
      </c>
      <c r="O19" s="45"/>
      <c r="P19" s="46">
        <f>('Teave ja ajakava'!F$18)-O19</f>
        <v>0</v>
      </c>
      <c r="Q19" s="47"/>
      <c r="R19" s="48">
        <f>('Teave ja ajakava'!G$18)-Q19</f>
        <v>0</v>
      </c>
      <c r="S19" s="45"/>
      <c r="T19" s="46">
        <f>('Teave ja ajakava'!F$18)-S19</f>
        <v>0</v>
      </c>
      <c r="U19" s="47"/>
      <c r="V19" s="48">
        <f>('Teave ja ajakava'!G$18)-U19</f>
        <v>0</v>
      </c>
      <c r="W19" s="45"/>
      <c r="X19" s="46">
        <f>('Teave ja ajakava'!F$18)-W19</f>
        <v>0</v>
      </c>
      <c r="Y19" s="47"/>
      <c r="Z19" s="48">
        <f>('Teave ja ajakava'!G$18)-Y19</f>
        <v>0</v>
      </c>
      <c r="AA19" s="2"/>
      <c r="AB19" s="2"/>
      <c r="AC19" s="2"/>
      <c r="AD19" s="2"/>
    </row>
    <row r="20" spans="2:30" ht="30" customHeight="1" x14ac:dyDescent="0.2">
      <c r="B20" s="49" t="str">
        <f>'Teave ja ajakava'!E$19</f>
        <v>Treening 4</v>
      </c>
      <c r="C20" s="45"/>
      <c r="D20" s="46">
        <f>('Teave ja ajakava'!F$19)-C20</f>
        <v>0</v>
      </c>
      <c r="E20" s="47"/>
      <c r="F20" s="48">
        <f>('Teave ja ajakava'!G$19)-E20</f>
        <v>0</v>
      </c>
      <c r="G20" s="45"/>
      <c r="H20" s="46">
        <f>('Teave ja ajakava'!F$19)-G20</f>
        <v>0</v>
      </c>
      <c r="I20" s="47"/>
      <c r="J20" s="48">
        <f>('Teave ja ajakava'!G$19)-I20</f>
        <v>0</v>
      </c>
      <c r="K20" s="45"/>
      <c r="L20" s="46">
        <f>('Teave ja ajakava'!F$19)-K20</f>
        <v>0</v>
      </c>
      <c r="M20" s="47"/>
      <c r="N20" s="48">
        <f>('Teave ja ajakava'!G$19)-M20</f>
        <v>0</v>
      </c>
      <c r="O20" s="45"/>
      <c r="P20" s="46">
        <f>('Teave ja ajakava'!F$19)-O20</f>
        <v>0</v>
      </c>
      <c r="Q20" s="47"/>
      <c r="R20" s="48">
        <f>('Teave ja ajakava'!G$19)-Q20</f>
        <v>0</v>
      </c>
      <c r="S20" s="45"/>
      <c r="T20" s="46">
        <f>('Teave ja ajakava'!F$19)-S20</f>
        <v>0</v>
      </c>
      <c r="U20" s="47"/>
      <c r="V20" s="48">
        <f>('Teave ja ajakava'!G$19)-U20</f>
        <v>0</v>
      </c>
      <c r="W20" s="45"/>
      <c r="X20" s="46">
        <f>('Teave ja ajakava'!F$19)-W20</f>
        <v>0</v>
      </c>
      <c r="Y20" s="47"/>
      <c r="Z20" s="48">
        <f>('Teave ja ajakava'!G$19)-Y20</f>
        <v>0</v>
      </c>
      <c r="AA20" s="2"/>
      <c r="AB20" s="2"/>
      <c r="AC20" s="2"/>
      <c r="AD20" s="2"/>
    </row>
    <row r="21" spans="2:30" ht="30" customHeight="1" x14ac:dyDescent="0.2">
      <c r="B21" s="7"/>
      <c r="C21" s="3"/>
      <c r="D21" s="3"/>
      <c r="E21" s="3"/>
      <c r="F21" s="3"/>
      <c r="G21" s="3"/>
      <c r="H21" s="3"/>
      <c r="I21" s="3"/>
      <c r="J21" s="3"/>
      <c r="K21" s="3"/>
      <c r="L21" s="3"/>
      <c r="M21" s="3"/>
      <c r="N21" s="3"/>
      <c r="O21" s="3"/>
      <c r="P21" s="3"/>
      <c r="Q21" s="3"/>
      <c r="R21" s="3"/>
      <c r="S21" s="3"/>
      <c r="T21" s="3"/>
      <c r="U21" s="3"/>
      <c r="V21" s="3"/>
      <c r="W21" s="3"/>
      <c r="X21" s="3"/>
      <c r="Y21" s="3"/>
      <c r="Z21" s="3"/>
      <c r="AA21" s="2"/>
      <c r="AB21" s="2"/>
      <c r="AC21" s="2"/>
      <c r="AD21" s="2"/>
    </row>
    <row r="22" spans="2:30" ht="30" customHeight="1" x14ac:dyDescent="0.2">
      <c r="B22" s="35" t="s">
        <v>24</v>
      </c>
      <c r="C22" s="50" t="s">
        <v>26</v>
      </c>
      <c r="D22" s="50" t="s">
        <v>43</v>
      </c>
      <c r="E22" s="50" t="s">
        <v>28</v>
      </c>
      <c r="F22" s="50" t="s">
        <v>45</v>
      </c>
      <c r="G22" s="50" t="s">
        <v>47</v>
      </c>
      <c r="H22" s="50" t="s">
        <v>48</v>
      </c>
      <c r="I22" s="50" t="s">
        <v>50</v>
      </c>
      <c r="J22" s="51" t="s">
        <v>53</v>
      </c>
      <c r="K22" s="50" t="s">
        <v>55</v>
      </c>
      <c r="L22" s="51" t="s">
        <v>56</v>
      </c>
      <c r="M22" s="50" t="s">
        <v>49</v>
      </c>
      <c r="N22" s="51" t="s">
        <v>58</v>
      </c>
      <c r="O22" s="51" t="s">
        <v>61</v>
      </c>
      <c r="P22" s="51" t="s">
        <v>63</v>
      </c>
      <c r="Q22" s="51" t="s">
        <v>65</v>
      </c>
      <c r="R22" s="51" t="s">
        <v>67</v>
      </c>
      <c r="S22" s="51" t="s">
        <v>60</v>
      </c>
      <c r="T22" s="51" t="s">
        <v>66</v>
      </c>
      <c r="U22" s="51" t="s">
        <v>51</v>
      </c>
      <c r="V22" s="51" t="s">
        <v>71</v>
      </c>
      <c r="W22" s="51" t="s">
        <v>69</v>
      </c>
      <c r="X22" s="51" t="s">
        <v>75</v>
      </c>
      <c r="Y22" s="51" t="s">
        <v>57</v>
      </c>
      <c r="Z22" s="51" t="s">
        <v>77</v>
      </c>
      <c r="AA22" s="2"/>
      <c r="AB22" s="2"/>
      <c r="AC22" s="2"/>
      <c r="AD22" s="2"/>
    </row>
    <row r="23" spans="2:30" ht="30" customHeight="1" x14ac:dyDescent="0.2">
      <c r="B23" s="12" t="str">
        <f>'Teave ja ajakava'!E$23</f>
        <v>Treening 1</v>
      </c>
      <c r="C23" s="13"/>
      <c r="D23" s="14">
        <f>('Teave ja ajakava'!F$23)-C23</f>
        <v>0</v>
      </c>
      <c r="E23" s="15"/>
      <c r="F23" s="16">
        <f>('Teave ja ajakava'!G$23)-E23</f>
        <v>0</v>
      </c>
      <c r="G23" s="13"/>
      <c r="H23" s="14">
        <f>('Teave ja ajakava'!F$23)-G23</f>
        <v>0</v>
      </c>
      <c r="I23" s="15"/>
      <c r="J23" s="16">
        <f>('Teave ja ajakava'!G$23)-I23</f>
        <v>0</v>
      </c>
      <c r="K23" s="13"/>
      <c r="L23" s="14">
        <f>('Teave ja ajakava'!F$23)-K23</f>
        <v>0</v>
      </c>
      <c r="M23" s="15"/>
      <c r="N23" s="16">
        <f>('Teave ja ajakava'!G$23)-M23</f>
        <v>0</v>
      </c>
      <c r="O23" s="13"/>
      <c r="P23" s="14">
        <f>('Teave ja ajakava'!F$23)-O23</f>
        <v>0</v>
      </c>
      <c r="Q23" s="15"/>
      <c r="R23" s="16">
        <f>('Teave ja ajakava'!G$23)-Q23</f>
        <v>0</v>
      </c>
      <c r="S23" s="13"/>
      <c r="T23" s="14">
        <f>('Teave ja ajakava'!F$23)-S23</f>
        <v>0</v>
      </c>
      <c r="U23" s="15"/>
      <c r="V23" s="16">
        <f>('Teave ja ajakava'!G$23)-U23</f>
        <v>0</v>
      </c>
      <c r="W23" s="13"/>
      <c r="X23" s="14">
        <f>('Teave ja ajakava'!F$23)-W23</f>
        <v>0</v>
      </c>
      <c r="Y23" s="15"/>
      <c r="Z23" s="16">
        <f>('Teave ja ajakava'!G$23)-Y23</f>
        <v>0</v>
      </c>
      <c r="AA23" s="2"/>
      <c r="AB23" s="2"/>
      <c r="AC23" s="2"/>
      <c r="AD23" s="2"/>
    </row>
    <row r="24" spans="2:30" ht="30" customHeight="1" x14ac:dyDescent="0.2">
      <c r="B24" s="12" t="str">
        <f>'Teave ja ajakava'!E$24</f>
        <v>Treening 2</v>
      </c>
      <c r="C24" s="13"/>
      <c r="D24" s="14">
        <f>('Teave ja ajakava'!F$24)-C24</f>
        <v>0</v>
      </c>
      <c r="E24" s="15"/>
      <c r="F24" s="16">
        <f>('Teave ja ajakava'!G$24)-E24</f>
        <v>0</v>
      </c>
      <c r="G24" s="13"/>
      <c r="H24" s="14">
        <f>('Teave ja ajakava'!F$24)-G24</f>
        <v>0</v>
      </c>
      <c r="I24" s="15"/>
      <c r="J24" s="16">
        <f>('Teave ja ajakava'!G$24)-I24</f>
        <v>0</v>
      </c>
      <c r="K24" s="13"/>
      <c r="L24" s="14">
        <f>('Teave ja ajakava'!F$24)-K24</f>
        <v>0</v>
      </c>
      <c r="M24" s="15"/>
      <c r="N24" s="16">
        <f>('Teave ja ajakava'!G$24)-M24</f>
        <v>0</v>
      </c>
      <c r="O24" s="13"/>
      <c r="P24" s="14">
        <f>('Teave ja ajakava'!F$24)-O24</f>
        <v>0</v>
      </c>
      <c r="Q24" s="15"/>
      <c r="R24" s="16">
        <f>('Teave ja ajakava'!G$24)-Q24</f>
        <v>0</v>
      </c>
      <c r="S24" s="13"/>
      <c r="T24" s="14">
        <f>('Teave ja ajakava'!F$24)-S24</f>
        <v>0</v>
      </c>
      <c r="U24" s="15"/>
      <c r="V24" s="16">
        <f>('Teave ja ajakava'!G$24)-U24</f>
        <v>0</v>
      </c>
      <c r="W24" s="13"/>
      <c r="X24" s="14">
        <f>('Teave ja ajakava'!F$24)-W24</f>
        <v>0</v>
      </c>
      <c r="Y24" s="15"/>
      <c r="Z24" s="16">
        <f>('Teave ja ajakava'!G$24)-Y24</f>
        <v>0</v>
      </c>
      <c r="AA24" s="2"/>
      <c r="AB24" s="2"/>
      <c r="AC24" s="2"/>
      <c r="AD24" s="2"/>
    </row>
    <row r="25" spans="2:30" ht="30" customHeight="1" x14ac:dyDescent="0.2">
      <c r="B25" s="12" t="str">
        <f>'Teave ja ajakava'!E$25</f>
        <v>Treening 3</v>
      </c>
      <c r="C25" s="13"/>
      <c r="D25" s="14">
        <f>('Teave ja ajakava'!F$25)-C25</f>
        <v>0</v>
      </c>
      <c r="E25" s="15"/>
      <c r="F25" s="16">
        <f>('Teave ja ajakava'!G$25)-E25</f>
        <v>0</v>
      </c>
      <c r="G25" s="13"/>
      <c r="H25" s="14">
        <f>('Teave ja ajakava'!F$25)-G25</f>
        <v>0</v>
      </c>
      <c r="I25" s="15"/>
      <c r="J25" s="16">
        <f>('Teave ja ajakava'!G$25)-I25</f>
        <v>0</v>
      </c>
      <c r="K25" s="13"/>
      <c r="L25" s="14">
        <f>('Teave ja ajakava'!F$25)-K25</f>
        <v>0</v>
      </c>
      <c r="M25" s="15"/>
      <c r="N25" s="16">
        <f>('Teave ja ajakava'!G$25)-M25</f>
        <v>0</v>
      </c>
      <c r="O25" s="13"/>
      <c r="P25" s="14">
        <f>('Teave ja ajakava'!F$25)-O25</f>
        <v>0</v>
      </c>
      <c r="Q25" s="15"/>
      <c r="R25" s="16">
        <f>('Teave ja ajakava'!G$25)-Q25</f>
        <v>0</v>
      </c>
      <c r="S25" s="13"/>
      <c r="T25" s="14">
        <f>('Teave ja ajakava'!F$25)-S25</f>
        <v>0</v>
      </c>
      <c r="U25" s="15"/>
      <c r="V25" s="16">
        <f>('Teave ja ajakava'!G$25)-U25</f>
        <v>0</v>
      </c>
      <c r="W25" s="13"/>
      <c r="X25" s="14">
        <f>('Teave ja ajakava'!F$25)-W25</f>
        <v>0</v>
      </c>
      <c r="Y25" s="15"/>
      <c r="Z25" s="16">
        <f>('Teave ja ajakava'!G$25)-Y25</f>
        <v>0</v>
      </c>
      <c r="AA25" s="2"/>
      <c r="AB25" s="2"/>
      <c r="AC25" s="2"/>
      <c r="AD25" s="2"/>
    </row>
    <row r="26" spans="2:30" ht="30" customHeight="1" x14ac:dyDescent="0.2">
      <c r="B26" s="12" t="str">
        <f>'Teave ja ajakava'!E$26</f>
        <v>Treening 4</v>
      </c>
      <c r="C26" s="13"/>
      <c r="D26" s="14">
        <f>('Teave ja ajakava'!F$26)-C26</f>
        <v>0</v>
      </c>
      <c r="E26" s="15"/>
      <c r="F26" s="16">
        <f>('Teave ja ajakava'!G$26)-E26</f>
        <v>0</v>
      </c>
      <c r="G26" s="13"/>
      <c r="H26" s="14">
        <f>('Teave ja ajakava'!F$26)-G26</f>
        <v>0</v>
      </c>
      <c r="I26" s="15"/>
      <c r="J26" s="16">
        <f>('Teave ja ajakava'!G$26)-I26</f>
        <v>0</v>
      </c>
      <c r="K26" s="13"/>
      <c r="L26" s="14">
        <f>('Teave ja ajakava'!F$26)-K26</f>
        <v>0</v>
      </c>
      <c r="M26" s="15"/>
      <c r="N26" s="16">
        <f>('Teave ja ajakava'!G$26)-M26</f>
        <v>0</v>
      </c>
      <c r="O26" s="13"/>
      <c r="P26" s="14">
        <f>('Teave ja ajakava'!F$26)-O26</f>
        <v>0</v>
      </c>
      <c r="Q26" s="15"/>
      <c r="R26" s="16">
        <f>('Teave ja ajakava'!G$26)-Q26</f>
        <v>0</v>
      </c>
      <c r="S26" s="13"/>
      <c r="T26" s="14">
        <f>('Teave ja ajakava'!F$26)-S26</f>
        <v>0</v>
      </c>
      <c r="U26" s="15"/>
      <c r="V26" s="16">
        <f>('Teave ja ajakava'!G$26)-U26</f>
        <v>0</v>
      </c>
      <c r="W26" s="13"/>
      <c r="X26" s="14">
        <f>('Teave ja ajakava'!F$26)-W26</f>
        <v>0</v>
      </c>
      <c r="Y26" s="15"/>
      <c r="Z26" s="16">
        <f>('Teave ja ajakava'!G$26)-Y26</f>
        <v>0</v>
      </c>
      <c r="AA26" s="2"/>
      <c r="AB26" s="2"/>
      <c r="AC26" s="2"/>
      <c r="AD26" s="2"/>
    </row>
    <row r="27" spans="2:30" ht="30" customHeight="1" x14ac:dyDescent="0.2">
      <c r="B27" s="12"/>
      <c r="C27" s="13"/>
      <c r="D27" s="14"/>
      <c r="E27" s="15"/>
      <c r="F27" s="16"/>
      <c r="G27" s="13"/>
      <c r="H27" s="14"/>
      <c r="I27" s="15"/>
      <c r="J27" s="16"/>
      <c r="K27" s="13"/>
      <c r="L27" s="14"/>
      <c r="M27" s="15"/>
      <c r="N27" s="16"/>
      <c r="O27" s="13"/>
      <c r="P27" s="14"/>
      <c r="Q27" s="15"/>
      <c r="R27" s="16"/>
      <c r="S27" s="13"/>
      <c r="T27" s="14"/>
      <c r="U27" s="15"/>
      <c r="V27" s="16"/>
      <c r="W27" s="13"/>
      <c r="X27" s="14"/>
      <c r="Y27" s="15"/>
      <c r="Z27" s="16"/>
      <c r="AA27" s="2"/>
      <c r="AB27" s="2"/>
      <c r="AC27" s="2"/>
      <c r="AD27" s="2"/>
    </row>
    <row r="28" spans="2:30" ht="30" customHeight="1" x14ac:dyDescent="0.2">
      <c r="B28" s="61" t="s">
        <v>25</v>
      </c>
      <c r="C28" s="52" t="s">
        <v>26</v>
      </c>
      <c r="D28" s="52" t="s">
        <v>43</v>
      </c>
      <c r="E28" s="52" t="s">
        <v>28</v>
      </c>
      <c r="F28" s="52" t="s">
        <v>45</v>
      </c>
      <c r="G28" s="53" t="s">
        <v>47</v>
      </c>
      <c r="H28" s="52" t="s">
        <v>48</v>
      </c>
      <c r="I28" s="53" t="s">
        <v>51</v>
      </c>
      <c r="J28" s="53" t="s">
        <v>53</v>
      </c>
      <c r="K28" s="53" t="s">
        <v>55</v>
      </c>
      <c r="L28" s="53" t="s">
        <v>56</v>
      </c>
      <c r="M28" s="53" t="s">
        <v>57</v>
      </c>
      <c r="N28" s="53" t="s">
        <v>58</v>
      </c>
      <c r="O28" s="53" t="s">
        <v>61</v>
      </c>
      <c r="P28" s="53" t="s">
        <v>63</v>
      </c>
      <c r="Q28" s="53" t="s">
        <v>65</v>
      </c>
      <c r="R28" s="53" t="s">
        <v>67</v>
      </c>
      <c r="S28" s="53" t="s">
        <v>70</v>
      </c>
      <c r="T28" s="53" t="s">
        <v>66</v>
      </c>
      <c r="U28" s="53" t="s">
        <v>49</v>
      </c>
      <c r="V28" s="53" t="s">
        <v>71</v>
      </c>
      <c r="W28" s="53" t="s">
        <v>60</v>
      </c>
      <c r="X28" s="53" t="s">
        <v>75</v>
      </c>
      <c r="Y28" s="53" t="s">
        <v>50</v>
      </c>
      <c r="Z28" s="53" t="s">
        <v>77</v>
      </c>
      <c r="AA28" s="2"/>
      <c r="AB28" s="2"/>
      <c r="AC28" s="2"/>
      <c r="AD28" s="2"/>
    </row>
    <row r="29" spans="2:30" ht="30" customHeight="1" x14ac:dyDescent="0.2">
      <c r="B29" s="54" t="str">
        <f>'Teave ja ajakava'!E$30</f>
        <v>Treening 1</v>
      </c>
      <c r="C29" s="55"/>
      <c r="D29" s="56">
        <f>('Teave ja ajakava'!F$30)-C29</f>
        <v>0</v>
      </c>
      <c r="E29" s="57"/>
      <c r="F29" s="58">
        <f>('Teave ja ajakava'!G$30)-E29</f>
        <v>0</v>
      </c>
      <c r="G29" s="55"/>
      <c r="H29" s="56">
        <f>('Teave ja ajakava'!F$30)-G29</f>
        <v>0</v>
      </c>
      <c r="I29" s="57"/>
      <c r="J29" s="58">
        <f>('Teave ja ajakava'!G$30)-I29</f>
        <v>0</v>
      </c>
      <c r="K29" s="55"/>
      <c r="L29" s="56">
        <f>('Teave ja ajakava'!F$30)-K29</f>
        <v>0</v>
      </c>
      <c r="M29" s="57"/>
      <c r="N29" s="58">
        <f>('Teave ja ajakava'!G$30)-M29</f>
        <v>0</v>
      </c>
      <c r="O29" s="55"/>
      <c r="P29" s="56">
        <f>('Teave ja ajakava'!F$30)-O29</f>
        <v>0</v>
      </c>
      <c r="Q29" s="57"/>
      <c r="R29" s="58">
        <f>('Teave ja ajakava'!G$30)-Q29</f>
        <v>0</v>
      </c>
      <c r="S29" s="55"/>
      <c r="T29" s="56">
        <f>('Teave ja ajakava'!F$30)-S29</f>
        <v>0</v>
      </c>
      <c r="U29" s="57"/>
      <c r="V29" s="58">
        <f>('Teave ja ajakava'!G$30)-U29</f>
        <v>0</v>
      </c>
      <c r="W29" s="55"/>
      <c r="X29" s="56">
        <f>('Teave ja ajakava'!F$30)-W29</f>
        <v>0</v>
      </c>
      <c r="Y29" s="57"/>
      <c r="Z29" s="58">
        <f>('Teave ja ajakava'!G$30)-Y29</f>
        <v>0</v>
      </c>
      <c r="AA29" s="2"/>
      <c r="AB29" s="2"/>
      <c r="AC29" s="2"/>
      <c r="AD29" s="2"/>
    </row>
    <row r="30" spans="2:30" ht="30" customHeight="1" x14ac:dyDescent="0.2">
      <c r="B30" s="54" t="str">
        <f>'Teave ja ajakava'!E$31</f>
        <v>Treening 2</v>
      </c>
      <c r="C30" s="55"/>
      <c r="D30" s="56">
        <f>('Teave ja ajakava'!F$31)-C30</f>
        <v>0</v>
      </c>
      <c r="E30" s="57"/>
      <c r="F30" s="58">
        <f>('Teave ja ajakava'!G$31)-E30</f>
        <v>0</v>
      </c>
      <c r="G30" s="55"/>
      <c r="H30" s="56">
        <f>('Teave ja ajakava'!F$31)-G30</f>
        <v>0</v>
      </c>
      <c r="I30" s="57"/>
      <c r="J30" s="58">
        <f>('Teave ja ajakava'!G$31)-I30</f>
        <v>0</v>
      </c>
      <c r="K30" s="55"/>
      <c r="L30" s="56">
        <f>('Teave ja ajakava'!F$31)-K30</f>
        <v>0</v>
      </c>
      <c r="M30" s="57"/>
      <c r="N30" s="58">
        <f>('Teave ja ajakava'!G$31)-M30</f>
        <v>0</v>
      </c>
      <c r="O30" s="55"/>
      <c r="P30" s="56">
        <f>('Teave ja ajakava'!F$31)-O30</f>
        <v>0</v>
      </c>
      <c r="Q30" s="57"/>
      <c r="R30" s="58">
        <f>('Teave ja ajakava'!G$31)-Q30</f>
        <v>0</v>
      </c>
      <c r="S30" s="55"/>
      <c r="T30" s="56">
        <f>('Teave ja ajakava'!F$31)-S30</f>
        <v>0</v>
      </c>
      <c r="U30" s="57"/>
      <c r="V30" s="58">
        <f>('Teave ja ajakava'!G$31)-U30</f>
        <v>0</v>
      </c>
      <c r="W30" s="55"/>
      <c r="X30" s="56">
        <f>('Teave ja ajakava'!F$31)-W30</f>
        <v>0</v>
      </c>
      <c r="Y30" s="57"/>
      <c r="Z30" s="58">
        <f>('Teave ja ajakava'!G$31)-Y30</f>
        <v>0</v>
      </c>
    </row>
    <row r="31" spans="2:30" ht="30" customHeight="1" x14ac:dyDescent="0.2">
      <c r="B31" s="54" t="str">
        <f>'Teave ja ajakava'!E$32</f>
        <v>Treening 3</v>
      </c>
      <c r="C31" s="55"/>
      <c r="D31" s="56">
        <f>('Teave ja ajakava'!F$32)-C31</f>
        <v>0</v>
      </c>
      <c r="E31" s="57"/>
      <c r="F31" s="58">
        <f>('Teave ja ajakava'!G$32)-E31</f>
        <v>0</v>
      </c>
      <c r="G31" s="55"/>
      <c r="H31" s="56">
        <f>('Teave ja ajakava'!F$32)-G31</f>
        <v>0</v>
      </c>
      <c r="I31" s="57"/>
      <c r="J31" s="58">
        <f>('Teave ja ajakava'!G$32)-I31</f>
        <v>0</v>
      </c>
      <c r="K31" s="55"/>
      <c r="L31" s="56">
        <f>('Teave ja ajakava'!F$32)-K31</f>
        <v>0</v>
      </c>
      <c r="M31" s="57"/>
      <c r="N31" s="58">
        <f>('Teave ja ajakava'!G$32)-M31</f>
        <v>0</v>
      </c>
      <c r="O31" s="55"/>
      <c r="P31" s="56">
        <f>('Teave ja ajakava'!F$32)-O31</f>
        <v>0</v>
      </c>
      <c r="Q31" s="57"/>
      <c r="R31" s="58">
        <f>('Teave ja ajakava'!G$32)-Q31</f>
        <v>0</v>
      </c>
      <c r="S31" s="55"/>
      <c r="T31" s="56">
        <f>('Teave ja ajakava'!F$32)-S31</f>
        <v>0</v>
      </c>
      <c r="U31" s="57"/>
      <c r="V31" s="58">
        <f>('Teave ja ajakava'!G$32)-U31</f>
        <v>0</v>
      </c>
      <c r="W31" s="55"/>
      <c r="X31" s="56">
        <f>('Teave ja ajakava'!F$32)-W31</f>
        <v>0</v>
      </c>
      <c r="Y31" s="57"/>
      <c r="Z31" s="58">
        <f>('Teave ja ajakava'!G$32)-Y31</f>
        <v>0</v>
      </c>
    </row>
    <row r="32" spans="2:30" s="11" customFormat="1" ht="45" customHeight="1" x14ac:dyDescent="0.2">
      <c r="B32" s="54" t="str">
        <f>'Teave ja ajakava'!E$33</f>
        <v>Treening 4</v>
      </c>
      <c r="C32" s="59"/>
      <c r="D32" s="56">
        <f>('Teave ja ajakava'!F$33)-C32</f>
        <v>0</v>
      </c>
      <c r="E32" s="60"/>
      <c r="F32" s="58">
        <f>('Teave ja ajakava'!G$33)-E32</f>
        <v>0</v>
      </c>
      <c r="G32" s="55"/>
      <c r="H32" s="56">
        <f>('Teave ja ajakava'!F$33)-G32</f>
        <v>0</v>
      </c>
      <c r="I32" s="57"/>
      <c r="J32" s="58">
        <f>('Teave ja ajakava'!G$33)-I32</f>
        <v>0</v>
      </c>
      <c r="K32" s="55"/>
      <c r="L32" s="56">
        <f>('Teave ja ajakava'!F$33)-K32</f>
        <v>0</v>
      </c>
      <c r="M32" s="57"/>
      <c r="N32" s="58">
        <f>('Teave ja ajakava'!G$33)-M32</f>
        <v>0</v>
      </c>
      <c r="O32" s="55"/>
      <c r="P32" s="56">
        <f>('Teave ja ajakava'!F$33)-O32</f>
        <v>0</v>
      </c>
      <c r="Q32" s="57"/>
      <c r="R32" s="58">
        <f>('Teave ja ajakava'!G$33)-Q32</f>
        <v>0</v>
      </c>
      <c r="S32" s="55"/>
      <c r="T32" s="56">
        <f>('Teave ja ajakava'!F$33)-S32</f>
        <v>0</v>
      </c>
      <c r="U32" s="57"/>
      <c r="V32" s="58">
        <f>('Teave ja ajakava'!G$33)-U32</f>
        <v>0</v>
      </c>
      <c r="W32" s="55"/>
      <c r="X32" s="56">
        <f>('Teave ja ajakava'!F$33)-W32</f>
        <v>0</v>
      </c>
      <c r="Y32" s="57"/>
      <c r="Z32" s="58">
        <f>('Teave ja ajakava'!G$33)-Y32</f>
        <v>0</v>
      </c>
      <c r="AA32" s="10"/>
      <c r="AB32" s="10"/>
      <c r="AC32" s="10"/>
      <c r="AD32" s="10"/>
    </row>
    <row r="33" spans="2:26" ht="45" customHeight="1" x14ac:dyDescent="0.2">
      <c r="B33" s="92" t="s">
        <v>38</v>
      </c>
      <c r="C33" s="92"/>
      <c r="D33" s="92"/>
      <c r="E33" s="92"/>
      <c r="F33" s="92"/>
      <c r="G33" s="92"/>
      <c r="H33" s="92"/>
      <c r="I33" s="92"/>
      <c r="J33" s="92"/>
      <c r="K33" s="92"/>
      <c r="L33" s="92"/>
      <c r="M33" s="92"/>
      <c r="N33" s="92"/>
      <c r="O33" s="92"/>
      <c r="P33" s="92"/>
      <c r="Q33" s="92"/>
      <c r="R33" s="92"/>
      <c r="S33" s="92"/>
      <c r="T33" s="92"/>
      <c r="U33" s="92"/>
      <c r="V33" s="92"/>
      <c r="W33" s="92"/>
      <c r="X33" s="92"/>
      <c r="Y33" s="92"/>
      <c r="Z33" s="92"/>
    </row>
    <row r="34" spans="2:26" ht="30" customHeight="1" x14ac:dyDescent="0.2">
      <c r="B34" s="5"/>
      <c r="C34" s="5"/>
      <c r="D34" s="5"/>
      <c r="E34" s="5"/>
      <c r="F34" s="5"/>
      <c r="G34" s="5"/>
      <c r="H34" s="5"/>
      <c r="I34" s="5"/>
      <c r="J34" s="5"/>
      <c r="K34" s="5"/>
      <c r="L34" s="5"/>
      <c r="M34" s="5"/>
      <c r="N34" s="5"/>
      <c r="O34" s="5"/>
      <c r="P34" s="5"/>
      <c r="Q34" s="5"/>
      <c r="R34" s="5"/>
      <c r="S34" s="5"/>
      <c r="T34" s="5"/>
      <c r="U34" s="5"/>
      <c r="V34" s="5"/>
      <c r="W34" s="5"/>
      <c r="X34" s="5"/>
      <c r="Y34" s="5"/>
      <c r="Z34" s="5"/>
    </row>
    <row r="35" spans="2:26" ht="30" customHeight="1" x14ac:dyDescent="0.2">
      <c r="C35"/>
      <c r="D35"/>
    </row>
    <row r="36" spans="2:26" ht="30" customHeight="1" x14ac:dyDescent="0.2">
      <c r="C36"/>
      <c r="D36"/>
    </row>
    <row r="37" spans="2:26" ht="30" customHeight="1" x14ac:dyDescent="0.2">
      <c r="C37"/>
      <c r="D37"/>
    </row>
    <row r="38" spans="2:26" ht="30" customHeight="1" x14ac:dyDescent="0.2">
      <c r="C38"/>
      <c r="D38"/>
    </row>
    <row r="39" spans="2:26" ht="30" customHeight="1" x14ac:dyDescent="0.2">
      <c r="C39"/>
      <c r="D39"/>
    </row>
    <row r="40" spans="2:26" ht="30" customHeight="1" x14ac:dyDescent="0.2">
      <c r="C40"/>
      <c r="D40"/>
    </row>
    <row r="41" spans="2:26" ht="30" customHeight="1" x14ac:dyDescent="0.2">
      <c r="C41"/>
      <c r="D41"/>
    </row>
    <row r="42" spans="2:26" ht="30" customHeight="1" x14ac:dyDescent="0.2">
      <c r="C42"/>
      <c r="D42"/>
    </row>
    <row r="43" spans="2:26" ht="30" customHeight="1" x14ac:dyDescent="0.2">
      <c r="C43"/>
      <c r="D43"/>
    </row>
    <row r="44" spans="2:26" ht="30" customHeight="1" x14ac:dyDescent="0.2">
      <c r="C44"/>
      <c r="D44"/>
    </row>
    <row r="45" spans="2:26" ht="30" customHeight="1" x14ac:dyDescent="0.2"/>
    <row r="46" spans="2:26" ht="30" customHeight="1" x14ac:dyDescent="0.2"/>
    <row r="47" spans="2:26" ht="30" customHeight="1" x14ac:dyDescent="0.2"/>
    <row r="48" spans="2:26"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30" customHeight="1" x14ac:dyDescent="0.2"/>
    <row r="107" ht="30" customHeight="1" x14ac:dyDescent="0.2"/>
    <row r="108" ht="30" customHeight="1" x14ac:dyDescent="0.2"/>
    <row r="109" ht="30" customHeight="1" x14ac:dyDescent="0.2"/>
    <row r="110" ht="30" customHeight="1" x14ac:dyDescent="0.2"/>
    <row r="111" ht="30" customHeight="1" x14ac:dyDescent="0.2"/>
    <row r="112"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row r="126" ht="30" customHeight="1" x14ac:dyDescent="0.2"/>
    <row r="127" ht="30" customHeight="1" x14ac:dyDescent="0.2"/>
    <row r="128" ht="30" customHeight="1" x14ac:dyDescent="0.2"/>
    <row r="129" ht="30" customHeight="1" x14ac:dyDescent="0.2"/>
    <row r="130" ht="30" customHeight="1" x14ac:dyDescent="0.2"/>
    <row r="131" ht="30" customHeight="1" x14ac:dyDescent="0.2"/>
    <row r="132" ht="30" customHeight="1" x14ac:dyDescent="0.2"/>
    <row r="133" ht="30" customHeight="1" x14ac:dyDescent="0.2"/>
    <row r="134" ht="30" customHeight="1" x14ac:dyDescent="0.2"/>
    <row r="135" ht="30" customHeight="1" x14ac:dyDescent="0.2"/>
    <row r="136" ht="30" customHeight="1" x14ac:dyDescent="0.2"/>
    <row r="137" ht="30" customHeight="1" x14ac:dyDescent="0.2"/>
    <row r="138" ht="30" customHeight="1" x14ac:dyDescent="0.2"/>
    <row r="139" ht="30" customHeight="1" x14ac:dyDescent="0.2"/>
    <row r="140" ht="30" customHeight="1" x14ac:dyDescent="0.2"/>
    <row r="141" ht="30" customHeight="1" x14ac:dyDescent="0.2"/>
    <row r="142" ht="30" customHeight="1" x14ac:dyDescent="0.2"/>
    <row r="143" ht="30" customHeight="1" x14ac:dyDescent="0.2"/>
    <row r="144" ht="30" customHeight="1" x14ac:dyDescent="0.2"/>
    <row r="145" ht="30" customHeight="1" x14ac:dyDescent="0.2"/>
    <row r="146" ht="30" customHeight="1" x14ac:dyDescent="0.2"/>
    <row r="147" ht="30" customHeight="1" x14ac:dyDescent="0.2"/>
    <row r="148" ht="30" customHeight="1" x14ac:dyDescent="0.2"/>
    <row r="149" ht="30" customHeight="1" x14ac:dyDescent="0.2"/>
    <row r="150" ht="30" customHeight="1" x14ac:dyDescent="0.2"/>
    <row r="151" ht="30" customHeight="1" x14ac:dyDescent="0.2"/>
    <row r="152" ht="30" customHeight="1" x14ac:dyDescent="0.2"/>
    <row r="153" ht="30" customHeight="1" x14ac:dyDescent="0.2"/>
    <row r="154" ht="30" customHeight="1" x14ac:dyDescent="0.2"/>
    <row r="155" ht="30" customHeight="1" x14ac:dyDescent="0.2"/>
    <row r="156" ht="30" customHeight="1" x14ac:dyDescent="0.2"/>
    <row r="157" ht="30" customHeight="1" x14ac:dyDescent="0.2"/>
    <row r="158" ht="30" customHeight="1" x14ac:dyDescent="0.2"/>
    <row r="159" ht="30" customHeight="1" x14ac:dyDescent="0.2"/>
    <row r="160" ht="30" customHeight="1" x14ac:dyDescent="0.2"/>
    <row r="161" ht="30" customHeight="1" x14ac:dyDescent="0.2"/>
    <row r="162" ht="30" customHeight="1" x14ac:dyDescent="0.2"/>
    <row r="163" ht="30" customHeight="1" x14ac:dyDescent="0.2"/>
    <row r="164" ht="30" customHeight="1" x14ac:dyDescent="0.2"/>
    <row r="165" ht="30" customHeight="1" x14ac:dyDescent="0.2"/>
    <row r="166" ht="30" customHeight="1" x14ac:dyDescent="0.2"/>
    <row r="167" ht="30" customHeight="1" x14ac:dyDescent="0.2"/>
    <row r="168" ht="30" customHeight="1" x14ac:dyDescent="0.2"/>
    <row r="169" ht="30" customHeight="1" x14ac:dyDescent="0.2"/>
    <row r="170" ht="30" customHeight="1" x14ac:dyDescent="0.2"/>
    <row r="171" ht="30" customHeight="1" x14ac:dyDescent="0.2"/>
    <row r="172" ht="30" customHeight="1" x14ac:dyDescent="0.2"/>
    <row r="173" ht="30" customHeight="1" x14ac:dyDescent="0.2"/>
    <row r="174" ht="30" customHeight="1" x14ac:dyDescent="0.2"/>
    <row r="175" ht="30" customHeight="1" x14ac:dyDescent="0.2"/>
    <row r="176" ht="30" customHeight="1" x14ac:dyDescent="0.2"/>
    <row r="177" ht="30" customHeight="1" x14ac:dyDescent="0.2"/>
    <row r="178" ht="30" customHeight="1" x14ac:dyDescent="0.2"/>
    <row r="179" ht="30" customHeight="1" x14ac:dyDescent="0.2"/>
    <row r="180" ht="30" customHeight="1" x14ac:dyDescent="0.2"/>
    <row r="181" ht="30" customHeight="1" x14ac:dyDescent="0.2"/>
    <row r="182" ht="30" customHeight="1" x14ac:dyDescent="0.2"/>
    <row r="183" ht="30" customHeight="1" x14ac:dyDescent="0.2"/>
    <row r="184" ht="30" customHeight="1" x14ac:dyDescent="0.2"/>
    <row r="185" ht="30" customHeight="1" x14ac:dyDescent="0.2"/>
    <row r="186" ht="30" customHeight="1" x14ac:dyDescent="0.2"/>
    <row r="187" ht="30" customHeight="1" x14ac:dyDescent="0.2"/>
    <row r="188" ht="30" customHeight="1" x14ac:dyDescent="0.2"/>
    <row r="189" ht="30" customHeight="1" x14ac:dyDescent="0.2"/>
    <row r="190" ht="30" customHeight="1" x14ac:dyDescent="0.2"/>
    <row r="191" ht="30" customHeight="1" x14ac:dyDescent="0.2"/>
    <row r="192" ht="30" customHeight="1" x14ac:dyDescent="0.2"/>
    <row r="193" ht="30" customHeight="1" x14ac:dyDescent="0.2"/>
    <row r="194" ht="30" customHeight="1" x14ac:dyDescent="0.2"/>
    <row r="195" ht="30" customHeight="1" x14ac:dyDescent="0.2"/>
    <row r="196" ht="30" customHeight="1" x14ac:dyDescent="0.2"/>
    <row r="197" ht="30" customHeight="1" x14ac:dyDescent="0.2"/>
    <row r="198" ht="30" customHeight="1" x14ac:dyDescent="0.2"/>
    <row r="199" ht="30" customHeight="1" x14ac:dyDescent="0.2"/>
    <row r="200" ht="30" customHeight="1" x14ac:dyDescent="0.2"/>
    <row r="201" ht="30" customHeight="1" x14ac:dyDescent="0.2"/>
    <row r="202" ht="30" customHeight="1" x14ac:dyDescent="0.2"/>
    <row r="203" ht="30" customHeight="1" x14ac:dyDescent="0.2"/>
    <row r="204" ht="30" customHeight="1" x14ac:dyDescent="0.2"/>
    <row r="205" ht="30" customHeight="1" x14ac:dyDescent="0.2"/>
    <row r="206" ht="30" customHeight="1" x14ac:dyDescent="0.2"/>
    <row r="207" ht="30" customHeight="1" x14ac:dyDescent="0.2"/>
    <row r="208" ht="30" customHeight="1" x14ac:dyDescent="0.2"/>
    <row r="209" ht="30" customHeight="1" x14ac:dyDescent="0.2"/>
    <row r="210" ht="30" customHeight="1" x14ac:dyDescent="0.2"/>
    <row r="211" ht="30" customHeight="1" x14ac:dyDescent="0.2"/>
    <row r="212" ht="30" customHeight="1" x14ac:dyDescent="0.2"/>
    <row r="213" ht="30" customHeight="1" x14ac:dyDescent="0.2"/>
    <row r="214" ht="30" customHeight="1" x14ac:dyDescent="0.2"/>
    <row r="215" ht="30" customHeight="1" x14ac:dyDescent="0.2"/>
    <row r="216" ht="30" customHeight="1" x14ac:dyDescent="0.2"/>
    <row r="217" ht="30" customHeight="1" x14ac:dyDescent="0.2"/>
    <row r="218" ht="30" customHeight="1" x14ac:dyDescent="0.2"/>
    <row r="219" ht="30" customHeight="1" x14ac:dyDescent="0.2"/>
    <row r="220" ht="30" customHeight="1" x14ac:dyDescent="0.2"/>
    <row r="221" ht="30" customHeight="1" x14ac:dyDescent="0.2"/>
    <row r="222" ht="30" customHeight="1" x14ac:dyDescent="0.2"/>
    <row r="223" ht="30" customHeight="1" x14ac:dyDescent="0.2"/>
    <row r="224" ht="30" customHeight="1" x14ac:dyDescent="0.2"/>
    <row r="225" ht="30" customHeight="1" x14ac:dyDescent="0.2"/>
    <row r="226" ht="30" customHeight="1" x14ac:dyDescent="0.2"/>
    <row r="227" ht="30" customHeight="1" x14ac:dyDescent="0.2"/>
    <row r="228" ht="30" customHeight="1" x14ac:dyDescent="0.2"/>
    <row r="229" ht="30" customHeight="1" x14ac:dyDescent="0.2"/>
    <row r="230" ht="30" customHeight="1" x14ac:dyDescent="0.2"/>
    <row r="231" ht="30" customHeight="1" x14ac:dyDescent="0.2"/>
    <row r="232" ht="30" customHeight="1" x14ac:dyDescent="0.2"/>
    <row r="233" ht="30" customHeight="1" x14ac:dyDescent="0.2"/>
    <row r="234" ht="30" customHeight="1" x14ac:dyDescent="0.2"/>
    <row r="235" ht="30" customHeight="1" x14ac:dyDescent="0.2"/>
    <row r="236" ht="30" customHeight="1" x14ac:dyDescent="0.2"/>
    <row r="237" ht="30" customHeight="1" x14ac:dyDescent="0.2"/>
    <row r="238" ht="30" customHeight="1" x14ac:dyDescent="0.2"/>
    <row r="239" ht="30" customHeight="1" x14ac:dyDescent="0.2"/>
    <row r="240" ht="30" customHeight="1" x14ac:dyDescent="0.2"/>
    <row r="241" ht="30" customHeight="1" x14ac:dyDescent="0.2"/>
    <row r="242" ht="30" customHeight="1" x14ac:dyDescent="0.2"/>
    <row r="243" ht="30" customHeight="1" x14ac:dyDescent="0.2"/>
    <row r="244" ht="30" customHeight="1" x14ac:dyDescent="0.2"/>
    <row r="245" ht="30" customHeight="1" x14ac:dyDescent="0.2"/>
    <row r="246" ht="30" customHeight="1" x14ac:dyDescent="0.2"/>
    <row r="247" ht="30" customHeight="1" x14ac:dyDescent="0.2"/>
    <row r="248" ht="30" customHeight="1" x14ac:dyDescent="0.2"/>
    <row r="249" ht="30" customHeight="1" x14ac:dyDescent="0.2"/>
    <row r="250" ht="30" customHeight="1" x14ac:dyDescent="0.2"/>
    <row r="251" ht="30" customHeight="1" x14ac:dyDescent="0.2"/>
    <row r="252" ht="30" customHeight="1" x14ac:dyDescent="0.2"/>
    <row r="253" ht="30" customHeight="1" x14ac:dyDescent="0.2"/>
    <row r="254" ht="30" customHeight="1" x14ac:dyDescent="0.2"/>
    <row r="255" ht="30" customHeight="1" x14ac:dyDescent="0.2"/>
    <row r="256" ht="30" customHeight="1" x14ac:dyDescent="0.2"/>
    <row r="257" ht="30" customHeight="1" x14ac:dyDescent="0.2"/>
    <row r="258" ht="30" customHeight="1" x14ac:dyDescent="0.2"/>
    <row r="259" ht="30" customHeight="1" x14ac:dyDescent="0.2"/>
    <row r="260" ht="30" customHeight="1" x14ac:dyDescent="0.2"/>
    <row r="261" ht="30" customHeight="1" x14ac:dyDescent="0.2"/>
    <row r="262" ht="30" customHeight="1" x14ac:dyDescent="0.2"/>
    <row r="263" ht="30" customHeight="1" x14ac:dyDescent="0.2"/>
    <row r="264" ht="30" customHeight="1" x14ac:dyDescent="0.2"/>
    <row r="265" ht="30" customHeight="1" x14ac:dyDescent="0.2"/>
    <row r="266" ht="30" customHeight="1" x14ac:dyDescent="0.2"/>
    <row r="267" ht="30" customHeight="1" x14ac:dyDescent="0.2"/>
    <row r="268" ht="30" customHeight="1" x14ac:dyDescent="0.2"/>
    <row r="269" ht="30" customHeight="1" x14ac:dyDescent="0.2"/>
    <row r="270" ht="30" customHeight="1" x14ac:dyDescent="0.2"/>
    <row r="271" ht="30" customHeight="1" x14ac:dyDescent="0.2"/>
    <row r="272" ht="30" customHeight="1" x14ac:dyDescent="0.2"/>
    <row r="273" ht="30" customHeight="1" x14ac:dyDescent="0.2"/>
    <row r="274" ht="30" customHeight="1" x14ac:dyDescent="0.2"/>
    <row r="275" ht="30" customHeight="1" x14ac:dyDescent="0.2"/>
    <row r="276" ht="30" customHeight="1" x14ac:dyDescent="0.2"/>
    <row r="277" ht="30" customHeight="1" x14ac:dyDescent="0.2"/>
    <row r="278" ht="30" customHeight="1" x14ac:dyDescent="0.2"/>
    <row r="279" ht="30" customHeight="1" x14ac:dyDescent="0.2"/>
    <row r="280" ht="30" customHeight="1" x14ac:dyDescent="0.2"/>
    <row r="281" ht="30" customHeight="1" x14ac:dyDescent="0.2"/>
    <row r="282" ht="30" customHeight="1" x14ac:dyDescent="0.2"/>
    <row r="283" ht="30" customHeight="1" x14ac:dyDescent="0.2"/>
    <row r="284" ht="30" customHeight="1" x14ac:dyDescent="0.2"/>
    <row r="285" ht="30" customHeight="1" x14ac:dyDescent="0.2"/>
    <row r="286" ht="30" customHeight="1" x14ac:dyDescent="0.2"/>
    <row r="287" ht="30" customHeight="1" x14ac:dyDescent="0.2"/>
    <row r="288" ht="30" customHeight="1" x14ac:dyDescent="0.2"/>
    <row r="289" ht="30" customHeight="1" x14ac:dyDescent="0.2"/>
    <row r="290" ht="30" customHeight="1" x14ac:dyDescent="0.2"/>
    <row r="291" ht="30" customHeight="1" x14ac:dyDescent="0.2"/>
    <row r="292" ht="30" customHeight="1" x14ac:dyDescent="0.2"/>
    <row r="293" ht="30" customHeight="1" x14ac:dyDescent="0.2"/>
    <row r="294" ht="30" customHeight="1" x14ac:dyDescent="0.2"/>
    <row r="295" ht="30" customHeight="1" x14ac:dyDescent="0.2"/>
    <row r="296" ht="30" customHeight="1" x14ac:dyDescent="0.2"/>
    <row r="297" ht="30" customHeight="1" x14ac:dyDescent="0.2"/>
    <row r="298" ht="30" customHeight="1" x14ac:dyDescent="0.2"/>
    <row r="299" ht="30" customHeight="1" x14ac:dyDescent="0.2"/>
    <row r="300" ht="30" customHeight="1" x14ac:dyDescent="0.2"/>
    <row r="301" ht="30" customHeight="1" x14ac:dyDescent="0.2"/>
    <row r="302" ht="30" customHeight="1" x14ac:dyDescent="0.2"/>
    <row r="303" ht="30" customHeight="1" x14ac:dyDescent="0.2"/>
    <row r="304" ht="30" customHeight="1" x14ac:dyDescent="0.2"/>
    <row r="305" ht="30" customHeight="1" x14ac:dyDescent="0.2"/>
    <row r="306" ht="30" customHeight="1" x14ac:dyDescent="0.2"/>
    <row r="307" ht="30" customHeight="1" x14ac:dyDescent="0.2"/>
    <row r="308" ht="30" customHeight="1" x14ac:dyDescent="0.2"/>
    <row r="309" ht="30" customHeight="1" x14ac:dyDescent="0.2"/>
    <row r="310" ht="30" customHeight="1" x14ac:dyDescent="0.2"/>
    <row r="311" ht="30" customHeight="1" x14ac:dyDescent="0.2"/>
    <row r="312" ht="30" customHeight="1" x14ac:dyDescent="0.2"/>
    <row r="313" ht="30" customHeight="1" x14ac:dyDescent="0.2"/>
    <row r="314" ht="30" customHeight="1" x14ac:dyDescent="0.2"/>
    <row r="315" ht="30" customHeight="1" x14ac:dyDescent="0.2"/>
    <row r="316" ht="30" customHeight="1" x14ac:dyDescent="0.2"/>
    <row r="317" ht="30" customHeight="1" x14ac:dyDescent="0.2"/>
    <row r="318" ht="30" customHeight="1" x14ac:dyDescent="0.2"/>
    <row r="319" ht="30" customHeight="1" x14ac:dyDescent="0.2"/>
    <row r="320" ht="30" customHeight="1" x14ac:dyDescent="0.2"/>
    <row r="321" ht="30" customHeight="1" x14ac:dyDescent="0.2"/>
    <row r="322" ht="30" customHeight="1" x14ac:dyDescent="0.2"/>
    <row r="323" ht="30" customHeight="1" x14ac:dyDescent="0.2"/>
    <row r="324" ht="30" customHeight="1" x14ac:dyDescent="0.2"/>
    <row r="325" ht="30" customHeight="1" x14ac:dyDescent="0.2"/>
    <row r="326" ht="30" customHeight="1" x14ac:dyDescent="0.2"/>
    <row r="327" ht="30" customHeight="1" x14ac:dyDescent="0.2"/>
    <row r="328" ht="30" customHeight="1" x14ac:dyDescent="0.2"/>
    <row r="329" ht="30" customHeight="1" x14ac:dyDescent="0.2"/>
    <row r="330" ht="30" customHeight="1" x14ac:dyDescent="0.2"/>
    <row r="331" ht="30" customHeight="1" x14ac:dyDescent="0.2"/>
    <row r="332" ht="30" customHeight="1" x14ac:dyDescent="0.2"/>
    <row r="333" ht="30" customHeight="1" x14ac:dyDescent="0.2"/>
    <row r="334" ht="30" customHeight="1" x14ac:dyDescent="0.2"/>
    <row r="335" ht="30" customHeight="1" x14ac:dyDescent="0.2"/>
    <row r="336" ht="30" customHeight="1" x14ac:dyDescent="0.2"/>
    <row r="337" ht="30" customHeight="1" x14ac:dyDescent="0.2"/>
    <row r="338" ht="30" customHeight="1" x14ac:dyDescent="0.2"/>
    <row r="339" ht="30" customHeight="1" x14ac:dyDescent="0.2"/>
    <row r="340" ht="30" customHeight="1" x14ac:dyDescent="0.2"/>
    <row r="341" ht="30" customHeight="1" x14ac:dyDescent="0.2"/>
    <row r="342" ht="30" customHeight="1" x14ac:dyDescent="0.2"/>
    <row r="343" ht="30" customHeight="1" x14ac:dyDescent="0.2"/>
    <row r="344" ht="30" customHeight="1" x14ac:dyDescent="0.2"/>
    <row r="345" ht="30" customHeight="1" x14ac:dyDescent="0.2"/>
    <row r="346" ht="30" customHeight="1" x14ac:dyDescent="0.2"/>
    <row r="347" ht="30" customHeight="1" x14ac:dyDescent="0.2"/>
    <row r="348" ht="30" customHeight="1" x14ac:dyDescent="0.2"/>
    <row r="349" ht="30" customHeight="1" x14ac:dyDescent="0.2"/>
    <row r="350" ht="30" customHeight="1" x14ac:dyDescent="0.2"/>
    <row r="351" ht="30" customHeight="1" x14ac:dyDescent="0.2"/>
    <row r="352" ht="30" customHeight="1" x14ac:dyDescent="0.2"/>
    <row r="353" ht="30" customHeight="1" x14ac:dyDescent="0.2"/>
    <row r="354" ht="30" customHeight="1" x14ac:dyDescent="0.2"/>
    <row r="355" ht="30" customHeight="1" x14ac:dyDescent="0.2"/>
    <row r="356" ht="30" customHeight="1" x14ac:dyDescent="0.2"/>
    <row r="357" ht="30" customHeight="1" x14ac:dyDescent="0.2"/>
    <row r="358" ht="30" customHeight="1" x14ac:dyDescent="0.2"/>
    <row r="359" ht="30" customHeight="1" x14ac:dyDescent="0.2"/>
    <row r="360" ht="30" customHeight="1" x14ac:dyDescent="0.2"/>
    <row r="361" ht="30" customHeight="1" x14ac:dyDescent="0.2"/>
    <row r="362" ht="30" customHeight="1" x14ac:dyDescent="0.2"/>
    <row r="363" ht="30" customHeight="1" x14ac:dyDescent="0.2"/>
    <row r="364" ht="30" customHeight="1" x14ac:dyDescent="0.2"/>
    <row r="365" ht="30" customHeight="1" x14ac:dyDescent="0.2"/>
    <row r="366" ht="30" customHeight="1" x14ac:dyDescent="0.2"/>
    <row r="367" ht="30" customHeight="1" x14ac:dyDescent="0.2"/>
    <row r="368" ht="30" customHeight="1" x14ac:dyDescent="0.2"/>
    <row r="369" ht="30" customHeight="1" x14ac:dyDescent="0.2"/>
    <row r="370" ht="30" customHeight="1" x14ac:dyDescent="0.2"/>
    <row r="371" ht="30" customHeight="1" x14ac:dyDescent="0.2"/>
    <row r="372" ht="30" customHeight="1" x14ac:dyDescent="0.2"/>
    <row r="373" ht="30" customHeight="1" x14ac:dyDescent="0.2"/>
    <row r="374" ht="30" customHeight="1" x14ac:dyDescent="0.2"/>
    <row r="375" ht="30" customHeight="1" x14ac:dyDescent="0.2"/>
    <row r="376" ht="30" customHeight="1" x14ac:dyDescent="0.2"/>
    <row r="377" ht="30" customHeight="1" x14ac:dyDescent="0.2"/>
    <row r="378" ht="30" customHeight="1" x14ac:dyDescent="0.2"/>
    <row r="379" ht="30" customHeight="1" x14ac:dyDescent="0.2"/>
    <row r="380" ht="30" customHeight="1" x14ac:dyDescent="0.2"/>
    <row r="381" ht="30" customHeight="1" x14ac:dyDescent="0.2"/>
    <row r="382" ht="30" customHeight="1" x14ac:dyDescent="0.2"/>
    <row r="383" ht="30" customHeight="1" x14ac:dyDescent="0.2"/>
    <row r="384" ht="30" customHeight="1" x14ac:dyDescent="0.2"/>
    <row r="385" ht="30" customHeight="1" x14ac:dyDescent="0.2"/>
    <row r="386" ht="30" customHeight="1" x14ac:dyDescent="0.2"/>
    <row r="387" ht="30" customHeight="1" x14ac:dyDescent="0.2"/>
    <row r="388" ht="30" customHeight="1" x14ac:dyDescent="0.2"/>
    <row r="389" ht="30" customHeight="1" x14ac:dyDescent="0.2"/>
    <row r="390" ht="30" customHeight="1" x14ac:dyDescent="0.2"/>
    <row r="391" ht="30" customHeight="1" x14ac:dyDescent="0.2"/>
    <row r="392" ht="30" customHeight="1" x14ac:dyDescent="0.2"/>
    <row r="393" ht="30" customHeight="1" x14ac:dyDescent="0.2"/>
    <row r="394" ht="30" customHeight="1" x14ac:dyDescent="0.2"/>
    <row r="395" ht="30" customHeight="1" x14ac:dyDescent="0.2"/>
    <row r="396" ht="30" customHeight="1" x14ac:dyDescent="0.2"/>
    <row r="397" ht="30" customHeight="1" x14ac:dyDescent="0.2"/>
    <row r="398" ht="30" customHeight="1" x14ac:dyDescent="0.2"/>
    <row r="399" ht="30" customHeight="1" x14ac:dyDescent="0.2"/>
    <row r="400" ht="30" customHeight="1" x14ac:dyDescent="0.2"/>
    <row r="401" ht="30" customHeight="1" x14ac:dyDescent="0.2"/>
    <row r="402" ht="30" customHeight="1" x14ac:dyDescent="0.2"/>
    <row r="403" ht="30" customHeight="1" x14ac:dyDescent="0.2"/>
    <row r="404" ht="30" customHeight="1" x14ac:dyDescent="0.2"/>
    <row r="405" ht="30" customHeight="1" x14ac:dyDescent="0.2"/>
    <row r="406" ht="30" customHeight="1" x14ac:dyDescent="0.2"/>
    <row r="407" ht="30" customHeight="1" x14ac:dyDescent="0.2"/>
    <row r="408" ht="30" customHeight="1" x14ac:dyDescent="0.2"/>
    <row r="409" ht="30" customHeight="1" x14ac:dyDescent="0.2"/>
    <row r="410" ht="30" customHeight="1" x14ac:dyDescent="0.2"/>
    <row r="411" ht="30" customHeight="1" x14ac:dyDescent="0.2"/>
    <row r="412" ht="30" customHeight="1" x14ac:dyDescent="0.2"/>
    <row r="413" ht="30" customHeight="1" x14ac:dyDescent="0.2"/>
    <row r="414" ht="30" customHeight="1" x14ac:dyDescent="0.2"/>
    <row r="415" ht="30" customHeight="1" x14ac:dyDescent="0.2"/>
    <row r="416" ht="30" customHeight="1" x14ac:dyDescent="0.2"/>
    <row r="417" ht="30" customHeight="1" x14ac:dyDescent="0.2"/>
    <row r="418" ht="30" customHeight="1" x14ac:dyDescent="0.2"/>
    <row r="419" ht="30" customHeight="1" x14ac:dyDescent="0.2"/>
    <row r="420" ht="30" customHeight="1" x14ac:dyDescent="0.2"/>
    <row r="421" ht="30" customHeight="1" x14ac:dyDescent="0.2"/>
    <row r="422" ht="30" customHeight="1" x14ac:dyDescent="0.2"/>
    <row r="423" ht="30" customHeight="1" x14ac:dyDescent="0.2"/>
    <row r="424" ht="30" customHeight="1" x14ac:dyDescent="0.2"/>
    <row r="425" ht="30" customHeight="1" x14ac:dyDescent="0.2"/>
    <row r="426" ht="30" customHeight="1" x14ac:dyDescent="0.2"/>
    <row r="427" ht="30" customHeight="1" x14ac:dyDescent="0.2"/>
    <row r="428" ht="30" customHeight="1" x14ac:dyDescent="0.2"/>
    <row r="429" ht="30" customHeight="1" x14ac:dyDescent="0.2"/>
    <row r="430" ht="30" customHeight="1" x14ac:dyDescent="0.2"/>
    <row r="431" ht="30" customHeight="1" x14ac:dyDescent="0.2"/>
    <row r="432" ht="30" customHeight="1" x14ac:dyDescent="0.2"/>
    <row r="433" ht="30" customHeight="1" x14ac:dyDescent="0.2"/>
    <row r="434" ht="30" customHeight="1" x14ac:dyDescent="0.2"/>
    <row r="435" ht="30" customHeight="1" x14ac:dyDescent="0.2"/>
    <row r="436" ht="30" customHeight="1" x14ac:dyDescent="0.2"/>
    <row r="437" ht="30" customHeight="1" x14ac:dyDescent="0.2"/>
    <row r="438" ht="30" customHeight="1" x14ac:dyDescent="0.2"/>
    <row r="439" ht="30" customHeight="1" x14ac:dyDescent="0.2"/>
    <row r="440" ht="30" customHeight="1" x14ac:dyDescent="0.2"/>
    <row r="441" ht="30" customHeight="1" x14ac:dyDescent="0.2"/>
    <row r="442" ht="30" customHeight="1" x14ac:dyDescent="0.2"/>
    <row r="443" ht="30" customHeight="1" x14ac:dyDescent="0.2"/>
    <row r="444" ht="30" customHeight="1" x14ac:dyDescent="0.2"/>
    <row r="445" ht="30" customHeight="1" x14ac:dyDescent="0.2"/>
    <row r="446" ht="30" customHeight="1" x14ac:dyDescent="0.2"/>
    <row r="447" ht="30" customHeight="1" x14ac:dyDescent="0.2"/>
    <row r="448" ht="30" customHeight="1" x14ac:dyDescent="0.2"/>
    <row r="449" ht="30" customHeight="1" x14ac:dyDescent="0.2"/>
    <row r="450" ht="30" customHeight="1" x14ac:dyDescent="0.2"/>
    <row r="451" ht="30" customHeight="1" x14ac:dyDescent="0.2"/>
    <row r="452" ht="30" customHeight="1" x14ac:dyDescent="0.2"/>
    <row r="453" ht="30" customHeight="1" x14ac:dyDescent="0.2"/>
    <row r="454" ht="30" customHeight="1" x14ac:dyDescent="0.2"/>
    <row r="455" ht="30" customHeight="1" x14ac:dyDescent="0.2"/>
    <row r="456" ht="30" customHeight="1" x14ac:dyDescent="0.2"/>
    <row r="457" ht="30" customHeight="1" x14ac:dyDescent="0.2"/>
    <row r="458" ht="30" customHeight="1" x14ac:dyDescent="0.2"/>
    <row r="459" ht="30" customHeight="1" x14ac:dyDescent="0.2"/>
    <row r="460" ht="30" customHeight="1" x14ac:dyDescent="0.2"/>
    <row r="461" ht="30" customHeight="1" x14ac:dyDescent="0.2"/>
    <row r="462" ht="30" customHeight="1" x14ac:dyDescent="0.2"/>
    <row r="463" ht="30" customHeight="1" x14ac:dyDescent="0.2"/>
    <row r="464" ht="30" customHeight="1" x14ac:dyDescent="0.2"/>
    <row r="465" ht="30" customHeight="1" x14ac:dyDescent="0.2"/>
    <row r="466" ht="30" customHeight="1" x14ac:dyDescent="0.2"/>
    <row r="467" ht="30" customHeight="1" x14ac:dyDescent="0.2"/>
    <row r="468" ht="30" customHeight="1" x14ac:dyDescent="0.2"/>
    <row r="469" ht="30" customHeight="1" x14ac:dyDescent="0.2"/>
    <row r="470" ht="30" customHeight="1" x14ac:dyDescent="0.2"/>
    <row r="471" ht="30" customHeight="1" x14ac:dyDescent="0.2"/>
    <row r="472" ht="30" customHeight="1" x14ac:dyDescent="0.2"/>
    <row r="473" ht="30" customHeight="1" x14ac:dyDescent="0.2"/>
    <row r="474" ht="30" customHeight="1" x14ac:dyDescent="0.2"/>
    <row r="475" ht="30" customHeight="1" x14ac:dyDescent="0.2"/>
    <row r="476" ht="30" customHeight="1" x14ac:dyDescent="0.2"/>
    <row r="477" ht="30" customHeight="1" x14ac:dyDescent="0.2"/>
    <row r="478" ht="30" customHeight="1" x14ac:dyDescent="0.2"/>
    <row r="479" ht="30" customHeight="1" x14ac:dyDescent="0.2"/>
    <row r="480" ht="30" customHeight="1" x14ac:dyDescent="0.2"/>
    <row r="481" ht="30" customHeight="1" x14ac:dyDescent="0.2"/>
    <row r="482" ht="30" customHeight="1" x14ac:dyDescent="0.2"/>
    <row r="483" ht="30" customHeight="1" x14ac:dyDescent="0.2"/>
    <row r="484" ht="30" customHeight="1" x14ac:dyDescent="0.2"/>
    <row r="485" ht="30" customHeight="1" x14ac:dyDescent="0.2"/>
    <row r="486" ht="30" customHeight="1" x14ac:dyDescent="0.2"/>
    <row r="487" ht="30" customHeight="1" x14ac:dyDescent="0.2"/>
    <row r="488" ht="30" customHeight="1" x14ac:dyDescent="0.2"/>
    <row r="489" ht="30" customHeight="1" x14ac:dyDescent="0.2"/>
    <row r="490" ht="30" customHeight="1" x14ac:dyDescent="0.2"/>
    <row r="491" ht="30" customHeight="1" x14ac:dyDescent="0.2"/>
    <row r="492" ht="30" customHeight="1" x14ac:dyDescent="0.2"/>
    <row r="493" ht="30" customHeight="1" x14ac:dyDescent="0.2"/>
    <row r="494" ht="30" customHeight="1" x14ac:dyDescent="0.2"/>
    <row r="495" ht="30" customHeight="1" x14ac:dyDescent="0.2"/>
    <row r="496" ht="30" customHeight="1" x14ac:dyDescent="0.2"/>
    <row r="497" ht="30" customHeight="1" x14ac:dyDescent="0.2"/>
    <row r="498" ht="30" customHeight="1" x14ac:dyDescent="0.2"/>
    <row r="499" ht="30" customHeight="1" x14ac:dyDescent="0.2"/>
    <row r="500" ht="30" customHeight="1" x14ac:dyDescent="0.2"/>
    <row r="501" ht="30" customHeight="1" x14ac:dyDescent="0.2"/>
    <row r="502" ht="30" customHeight="1" x14ac:dyDescent="0.2"/>
    <row r="503" ht="30" customHeight="1" x14ac:dyDescent="0.2"/>
    <row r="504" ht="30" customHeight="1" x14ac:dyDescent="0.2"/>
    <row r="505" ht="30" customHeight="1" x14ac:dyDescent="0.2"/>
    <row r="506" ht="30" customHeight="1" x14ac:dyDescent="0.2"/>
    <row r="507" ht="30" customHeight="1" x14ac:dyDescent="0.2"/>
    <row r="508" ht="30" customHeight="1" x14ac:dyDescent="0.2"/>
    <row r="509" ht="30" customHeight="1" x14ac:dyDescent="0.2"/>
    <row r="510" ht="30" customHeight="1" x14ac:dyDescent="0.2"/>
    <row r="511" ht="30" customHeight="1" x14ac:dyDescent="0.2"/>
    <row r="512" ht="30" customHeight="1" x14ac:dyDescent="0.2"/>
    <row r="513" ht="30" customHeight="1" x14ac:dyDescent="0.2"/>
    <row r="514" ht="30" customHeight="1" x14ac:dyDescent="0.2"/>
    <row r="515" ht="30" customHeight="1" x14ac:dyDescent="0.2"/>
    <row r="516" ht="30" customHeight="1" x14ac:dyDescent="0.2"/>
    <row r="517" ht="30" customHeight="1" x14ac:dyDescent="0.2"/>
    <row r="518" ht="30" customHeight="1" x14ac:dyDescent="0.2"/>
    <row r="519" ht="30" customHeight="1" x14ac:dyDescent="0.2"/>
    <row r="520" ht="30" customHeight="1" x14ac:dyDescent="0.2"/>
    <row r="521" ht="30" customHeight="1" x14ac:dyDescent="0.2"/>
    <row r="522" ht="30" customHeight="1" x14ac:dyDescent="0.2"/>
    <row r="523" ht="30" customHeight="1" x14ac:dyDescent="0.2"/>
    <row r="524" ht="30" customHeight="1" x14ac:dyDescent="0.2"/>
    <row r="525" ht="30" customHeight="1" x14ac:dyDescent="0.2"/>
    <row r="526" ht="30" customHeight="1" x14ac:dyDescent="0.2"/>
    <row r="527" ht="30" customHeight="1" x14ac:dyDescent="0.2"/>
    <row r="528" ht="30" customHeight="1" x14ac:dyDescent="0.2"/>
    <row r="529" ht="30" customHeight="1" x14ac:dyDescent="0.2"/>
    <row r="530" ht="30" customHeight="1" x14ac:dyDescent="0.2"/>
    <row r="531" ht="30" customHeight="1" x14ac:dyDescent="0.2"/>
    <row r="532" ht="30" customHeight="1" x14ac:dyDescent="0.2"/>
    <row r="533" ht="30" customHeight="1" x14ac:dyDescent="0.2"/>
    <row r="534" ht="30" customHeight="1" x14ac:dyDescent="0.2"/>
    <row r="535" ht="30" customHeight="1" x14ac:dyDescent="0.2"/>
    <row r="536" ht="30" customHeight="1" x14ac:dyDescent="0.2"/>
    <row r="537" ht="30" customHeight="1" x14ac:dyDescent="0.2"/>
    <row r="538" ht="30" customHeight="1" x14ac:dyDescent="0.2"/>
    <row r="539" ht="30" customHeight="1" x14ac:dyDescent="0.2"/>
    <row r="540" ht="30" customHeight="1" x14ac:dyDescent="0.2"/>
    <row r="541" ht="30" customHeight="1" x14ac:dyDescent="0.2"/>
    <row r="542" ht="30" customHeight="1" x14ac:dyDescent="0.2"/>
    <row r="543" ht="30" customHeight="1" x14ac:dyDescent="0.2"/>
    <row r="544" ht="30" customHeight="1" x14ac:dyDescent="0.2"/>
    <row r="545" ht="30" customHeight="1" x14ac:dyDescent="0.2"/>
    <row r="546" ht="30" customHeight="1" x14ac:dyDescent="0.2"/>
    <row r="547" ht="30" customHeight="1" x14ac:dyDescent="0.2"/>
    <row r="548" ht="30" customHeight="1" x14ac:dyDescent="0.2"/>
    <row r="549" ht="30" customHeight="1" x14ac:dyDescent="0.2"/>
    <row r="550" ht="30" customHeight="1" x14ac:dyDescent="0.2"/>
    <row r="551" ht="30" customHeight="1" x14ac:dyDescent="0.2"/>
    <row r="552" ht="30" customHeight="1" x14ac:dyDescent="0.2"/>
    <row r="553" ht="30" customHeight="1" x14ac:dyDescent="0.2"/>
    <row r="554" ht="30" customHeight="1" x14ac:dyDescent="0.2"/>
    <row r="555" ht="30" customHeight="1" x14ac:dyDescent="0.2"/>
    <row r="556" ht="30" customHeight="1" x14ac:dyDescent="0.2"/>
    <row r="557" ht="30" customHeight="1" x14ac:dyDescent="0.2"/>
    <row r="558" ht="30" customHeight="1" x14ac:dyDescent="0.2"/>
    <row r="559" ht="30" customHeight="1" x14ac:dyDescent="0.2"/>
    <row r="560" ht="30" customHeight="1" x14ac:dyDescent="0.2"/>
    <row r="561" ht="30" customHeight="1" x14ac:dyDescent="0.2"/>
    <row r="562" ht="30" customHeight="1" x14ac:dyDescent="0.2"/>
    <row r="563" ht="30" customHeight="1" x14ac:dyDescent="0.2"/>
    <row r="564" ht="30" customHeight="1" x14ac:dyDescent="0.2"/>
    <row r="565" ht="30" customHeight="1" x14ac:dyDescent="0.2"/>
    <row r="566" ht="30" customHeight="1" x14ac:dyDescent="0.2"/>
    <row r="567" ht="30" customHeight="1" x14ac:dyDescent="0.2"/>
    <row r="568" ht="30" customHeight="1" x14ac:dyDescent="0.2"/>
    <row r="569" ht="30" customHeight="1" x14ac:dyDescent="0.2"/>
    <row r="570" ht="30" customHeight="1" x14ac:dyDescent="0.2"/>
    <row r="571" ht="30" customHeight="1" x14ac:dyDescent="0.2"/>
    <row r="572" ht="30" customHeight="1" x14ac:dyDescent="0.2"/>
    <row r="573" ht="30" customHeight="1" x14ac:dyDescent="0.2"/>
    <row r="574" ht="30" customHeight="1" x14ac:dyDescent="0.2"/>
    <row r="575" ht="30" customHeight="1" x14ac:dyDescent="0.2"/>
    <row r="576" ht="30" customHeight="1" x14ac:dyDescent="0.2"/>
    <row r="577" ht="30" customHeight="1" x14ac:dyDescent="0.2"/>
    <row r="578" ht="30" customHeight="1" x14ac:dyDescent="0.2"/>
    <row r="579" ht="30" customHeight="1" x14ac:dyDescent="0.2"/>
    <row r="580" ht="30" customHeight="1" x14ac:dyDescent="0.2"/>
    <row r="581" ht="30" customHeight="1" x14ac:dyDescent="0.2"/>
    <row r="582" ht="30" customHeight="1" x14ac:dyDescent="0.2"/>
    <row r="583" ht="30" customHeight="1" x14ac:dyDescent="0.2"/>
    <row r="584" ht="30" customHeight="1" x14ac:dyDescent="0.2"/>
    <row r="585" ht="30" customHeight="1" x14ac:dyDescent="0.2"/>
    <row r="586" ht="30" customHeight="1" x14ac:dyDescent="0.2"/>
    <row r="587" ht="30" customHeight="1" x14ac:dyDescent="0.2"/>
    <row r="588" ht="30" customHeight="1" x14ac:dyDescent="0.2"/>
    <row r="589" ht="30" customHeight="1" x14ac:dyDescent="0.2"/>
    <row r="590" ht="30" customHeight="1" x14ac:dyDescent="0.2"/>
    <row r="591" ht="30" customHeight="1" x14ac:dyDescent="0.2"/>
    <row r="592" ht="30" customHeight="1" x14ac:dyDescent="0.2"/>
    <row r="593" ht="30" customHeight="1" x14ac:dyDescent="0.2"/>
    <row r="594" ht="30" customHeight="1" x14ac:dyDescent="0.2"/>
    <row r="595" ht="30" customHeight="1" x14ac:dyDescent="0.2"/>
    <row r="596" ht="30" customHeight="1" x14ac:dyDescent="0.2"/>
    <row r="597" ht="30" customHeight="1" x14ac:dyDescent="0.2"/>
    <row r="598" ht="30" customHeight="1" x14ac:dyDescent="0.2"/>
    <row r="599" ht="30" customHeight="1" x14ac:dyDescent="0.2"/>
    <row r="600" ht="30" customHeight="1" x14ac:dyDescent="0.2"/>
    <row r="601" ht="30" customHeight="1" x14ac:dyDescent="0.2"/>
    <row r="602" ht="30" customHeight="1" x14ac:dyDescent="0.2"/>
    <row r="603" ht="30" customHeight="1" x14ac:dyDescent="0.2"/>
    <row r="604" ht="30" customHeight="1" x14ac:dyDescent="0.2"/>
    <row r="605" ht="30" customHeight="1" x14ac:dyDescent="0.2"/>
    <row r="606" ht="30" customHeight="1" x14ac:dyDescent="0.2"/>
    <row r="607" ht="30" customHeight="1" x14ac:dyDescent="0.2"/>
    <row r="608" ht="30" customHeight="1" x14ac:dyDescent="0.2"/>
    <row r="609" ht="30" customHeight="1" x14ac:dyDescent="0.2"/>
    <row r="610" ht="30" customHeight="1" x14ac:dyDescent="0.2"/>
    <row r="611" ht="30" customHeight="1" x14ac:dyDescent="0.2"/>
    <row r="612" ht="30" customHeight="1" x14ac:dyDescent="0.2"/>
    <row r="613" ht="30" customHeight="1" x14ac:dyDescent="0.2"/>
    <row r="614" ht="30" customHeight="1" x14ac:dyDescent="0.2"/>
    <row r="615" ht="30" customHeight="1" x14ac:dyDescent="0.2"/>
    <row r="616" ht="30" customHeight="1" x14ac:dyDescent="0.2"/>
    <row r="617" ht="30" customHeight="1" x14ac:dyDescent="0.2"/>
    <row r="618" ht="30" customHeight="1" x14ac:dyDescent="0.2"/>
    <row r="619" ht="30" customHeight="1" x14ac:dyDescent="0.2"/>
    <row r="620" ht="30" customHeight="1" x14ac:dyDescent="0.2"/>
    <row r="621" ht="30" customHeight="1" x14ac:dyDescent="0.2"/>
    <row r="622" ht="30" customHeight="1" x14ac:dyDescent="0.2"/>
    <row r="623" ht="30" customHeight="1" x14ac:dyDescent="0.2"/>
    <row r="624" ht="30" customHeight="1" x14ac:dyDescent="0.2"/>
    <row r="625" ht="30" customHeight="1" x14ac:dyDescent="0.2"/>
    <row r="626" ht="30" customHeight="1" x14ac:dyDescent="0.2"/>
    <row r="627" ht="30" customHeight="1" x14ac:dyDescent="0.2"/>
    <row r="628" ht="30" customHeight="1" x14ac:dyDescent="0.2"/>
    <row r="629" ht="30" customHeight="1" x14ac:dyDescent="0.2"/>
    <row r="630" ht="30" customHeight="1" x14ac:dyDescent="0.2"/>
    <row r="631" ht="30" customHeight="1" x14ac:dyDescent="0.2"/>
    <row r="632" ht="30" customHeight="1" x14ac:dyDescent="0.2"/>
    <row r="633" ht="30" customHeight="1" x14ac:dyDescent="0.2"/>
    <row r="634" ht="30" customHeight="1" x14ac:dyDescent="0.2"/>
    <row r="635" ht="30" customHeight="1" x14ac:dyDescent="0.2"/>
    <row r="636" ht="30" customHeight="1" x14ac:dyDescent="0.2"/>
    <row r="637" ht="30" customHeight="1" x14ac:dyDescent="0.2"/>
    <row r="638" ht="30" customHeight="1" x14ac:dyDescent="0.2"/>
    <row r="639" ht="30" customHeight="1" x14ac:dyDescent="0.2"/>
    <row r="640" ht="30" customHeight="1" x14ac:dyDescent="0.2"/>
    <row r="641" ht="30" customHeight="1" x14ac:dyDescent="0.2"/>
    <row r="642" ht="30" customHeight="1" x14ac:dyDescent="0.2"/>
    <row r="643" ht="30" customHeight="1" x14ac:dyDescent="0.2"/>
  </sheetData>
  <dataConsolidate/>
  <mergeCells count="21">
    <mergeCell ref="B33:Z33"/>
    <mergeCell ref="S7:V7"/>
    <mergeCell ref="B2:Z2"/>
    <mergeCell ref="C3:D3"/>
    <mergeCell ref="F3:G3"/>
    <mergeCell ref="B3:B5"/>
    <mergeCell ref="C6:Z6"/>
    <mergeCell ref="D5:H5"/>
    <mergeCell ref="J5:N5"/>
    <mergeCell ref="P5:Z5"/>
    <mergeCell ref="W7:Z7"/>
    <mergeCell ref="C8:F8"/>
    <mergeCell ref="G8:J8"/>
    <mergeCell ref="K8:N8"/>
    <mergeCell ref="O8:R8"/>
    <mergeCell ref="S8:V8"/>
    <mergeCell ref="W8:Z8"/>
    <mergeCell ref="C7:F7"/>
    <mergeCell ref="G7:J7"/>
    <mergeCell ref="K7:N7"/>
    <mergeCell ref="O7:R7"/>
  </mergeCells>
  <dataValidations count="28">
    <dataValidation allowBlank="1" showInputMessage="1" showErrorMessage="1" prompt="Sellel töölehel saate jälgida treeningkava. Sisestage üksikasjad soojenduse, jõutreeningu, kardiotreeningu ja lõdvestuse tabelitesse. Legendid asuvad lahtrites C4 kuni P4 ning näpunäited lahtrites C5 ja B32." sqref="A2" xr:uid="{3AF3DDCB-A34E-45C6-A431-733AB3B293C8}"/>
    <dataValidation allowBlank="1" showInputMessage="1" showErrorMessage="1" prompt="Selles lahtris on töölehe pealkiri. Selle all asuvas lahtris on esimese nädala silt. Esimese nädala periood värskendatakse automaatselt lahtrites C2 ja F2 ning kuupäevad lahtrites C7 kuni W7." sqref="B2:Z2" xr:uid="{939A8144-F04D-4E20-89AF-089DB064BBF3}"/>
    <dataValidation allowBlank="1" showInputMessage="1" showErrorMessage="1" prompt="Selles lahtris värskendatakse automaatselt esimese nädala alguskuupäev." sqref="C3:D3" xr:uid="{9BCBC0E2-D3F1-4388-9B0B-C3775E2F3647}"/>
    <dataValidation allowBlank="1" showInputMessage="1" showErrorMessage="1" prompt="Selles lahtris värskendatakse automaatselt esimese nädala lõpukuupäev. Allpool asuvas lahtris on legendide silt." sqref="F3:G3" xr:uid="{54A5C14E-F727-4F09-AE1E-1A7E543D358E}"/>
    <dataValidation allowBlank="1" showInputMessage="1" showErrorMessage="1" prompt="Legendid on allpool asuvates lahtrites, näpunäide lahtris C5 ning päevad lahtrites C6 kuni W6." sqref="C4:Z4" xr:uid="{C22E6FC2-B776-41F3-85AB-C1535E3DDF46}"/>
    <dataValidation allowBlank="1" showInputMessage="1" showErrorMessage="1" prompt="Selle rea lahtrites C6 kuni W6 on päevad." sqref="B7" xr:uid="{136BF825-FCFD-4DE6-B4CA-D50385F4B5FF}"/>
    <dataValidation allowBlank="1" showInputMessage="1" showErrorMessage="1" prompt="Kuupäevad värskendatakse selle rea lahtrites C7 kuni W7 automaatselt." sqref="B8" xr:uid="{EC55F9C0-3F77-4961-B316-8D37FB9954DA}"/>
    <dataValidation allowBlank="1" showInputMessage="1" showErrorMessage="1" prompt="Soojenduse tabel alates lahtrist B9, jõutreeningu tabel alates lahtrist B15, kardiotreeningu tabel alates lahtrist B21 ja lõdvestuse tabel alates lahtrist B27 värskendatakse automaatselt." sqref="W8:Z8" xr:uid="{CB6B8BC4-A143-4A94-B696-4C0FD0AAFB18}"/>
    <dataValidation allowBlank="1" showInputMessage="1" showErrorMessage="1" prompt="Allpool asuvasse soojenduse tabelisse sisestage üksikasjad." sqref="B9" xr:uid="{A46E3217-570C-4899-86E2-A615563506F1}"/>
    <dataValidation allowBlank="1" showInputMessage="1" showErrorMessage="1" prompt="Soojenduste arv värskendatakse siin veerus selle päiselahtri all automaatselt." sqref="B10" xr:uid="{7189294F-0DCD-4B5F-BED3-70404221F66A}"/>
    <dataValidation allowBlank="1" showInputMessage="1" showErrorMessage="1" prompt="Siia veergu selle päiselahtri alla sisestage päeva 1 korduste arv." sqref="C10 C16 C22 C28" xr:uid="{F6317AF9-DF7E-46C4-A5D6-5016EA7C55B2}"/>
    <dataValidation allowBlank="1" showInputMessage="1" showErrorMessage="1" prompt="Vahe arvutatakse siin veerus selle päiselahtri all automaatselt." sqref="D10 D16 D22 D28 F10 F16 F22 F28 H10 H16 H22 H28 J10 J16 J22 J28 L10 L16 L22 L28 N10 N16 N22 N28 P10 P16 P22 P28 R10 R16 R22 R28 T10 T16 T22 T28 V10 V16 V22 V28 X10 X16 X22 X28 Z10 Z16 Z22 Z28" xr:uid="{14135A99-7D62-48F7-A4FE-5E1E110DC6FF}"/>
    <dataValidation allowBlank="1" showInputMessage="1" showErrorMessage="1" prompt="Siia veergu selle päiselahtri alla sisestage päeva 1 raskused." sqref="E10 E16 E22 E28" xr:uid="{B92C4F74-C487-4FBD-99A9-927326B0F954}"/>
    <dataValidation allowBlank="1" showInputMessage="1" showErrorMessage="1" prompt="Siia veergu selle päiselahtri alla sisestage päeva 2 korduste arv." sqref="G10 G16 G22 G28" xr:uid="{063AC65B-0E02-41E6-8C37-4D14B8C71E2E}"/>
    <dataValidation allowBlank="1" showInputMessage="1" showErrorMessage="1" prompt="Siia veergu selle päiselahtri alla sisestage päeva 2 raskused." sqref="I10 I16 I22 I28" xr:uid="{C0AB7CF7-580E-46AE-B29D-8427CC5C2D4A}"/>
    <dataValidation allowBlank="1" showInputMessage="1" showErrorMessage="1" prompt="Siia veergu selle päiselahtri alla sisestage päeva 3 korduste arv." sqref="K10 K16 K22 K28" xr:uid="{E7C38437-1157-48C5-B2E0-48A11337B9A2}"/>
    <dataValidation allowBlank="1" showInputMessage="1" showErrorMessage="1" prompt="Siia veergu selle päiselahtri alla sisestage päeva 3 raskused." sqref="M10 M16 M22 M28" xr:uid="{D9D404B5-3284-4742-81AF-219F20FB3D89}"/>
    <dataValidation allowBlank="1" showInputMessage="1" showErrorMessage="1" prompt="Siia veergu selle päiselahtri alla sisestage päeva 4 korduste arv." sqref="O10 O16 O22 O28" xr:uid="{7566ED88-7AD3-44F8-AC9A-29FD1EEF3CF9}"/>
    <dataValidation allowBlank="1" showInputMessage="1" showErrorMessage="1" prompt="Siia veergu selle päiselahtri alla sisestage päeva 4 raskused." sqref="Q10 Q16 Q22 Q28" xr:uid="{5D63F389-E7F1-4E0E-8DAF-2FF0F3C2A5DA}"/>
    <dataValidation allowBlank="1" showInputMessage="1" showErrorMessage="1" prompt="Siia veergu selle päiselahtri alla sisestage päeva 5 korduste arv." sqref="S10 S16 S22 S28" xr:uid="{A73886F9-86BE-4DC6-9BA5-7B55C9438F82}"/>
    <dataValidation allowBlank="1" showInputMessage="1" showErrorMessage="1" prompt="Siia veergu selle päiselahtri alla sisestage päeva 5 raskused." sqref="U10 U16 U22 U28" xr:uid="{10A6323D-B4FD-44E2-8B63-CCE0AADADBE9}"/>
    <dataValidation allowBlank="1" showInputMessage="1" showErrorMessage="1" prompt="Siia veergu selle päiselahtri alla sisestage päeva 6 korduste arv." sqref="W10 W16 W22 W28" xr:uid="{81E097AB-D391-44E6-B50A-9754F8414209}"/>
    <dataValidation allowBlank="1" showInputMessage="1" showErrorMessage="1" prompt="Siia veergu selle päiselahtri alla sisestage päeva 6 raskused." sqref="Y10 Y16 Y22 Y28" xr:uid="{C5D5A8C7-668B-414D-B60B-931EAF8B52BD}"/>
    <dataValidation allowBlank="1" showInputMessage="1" showErrorMessage="1" prompt="Allpool asuvasse jõutreeningu tabelisse sisestage üksikasjad." sqref="B15" xr:uid="{D13D8218-47D7-42B8-BB55-CAF85B6B260C}"/>
    <dataValidation allowBlank="1" showInputMessage="1" showErrorMessage="1" prompt="Raskuste arv värskendatakse siin veerus selle päiselahtri all automaatselt." sqref="B16" xr:uid="{1A4AA4C1-BF0D-4B16-B3BC-767B559CBB31}"/>
    <dataValidation allowBlank="1" showInputMessage="1" showErrorMessage="1" prompt="Allpool asuvasse kardiotreeningu tabelisse sisestage üksikasjad." sqref="B21" xr:uid="{793D03FD-AAD5-4C1F-9F96-F5137B47C6EA}"/>
    <dataValidation allowBlank="1" showInputMessage="1" showErrorMessage="1" prompt="Kardiotreeningute arv värskendatakse siin veerus selle päiselahtri all automaatselt." sqref="B22" xr:uid="{4E81A0BE-B2F2-4D50-BF76-16109DACDAD3}"/>
    <dataValidation allowBlank="1" showInputMessage="1" showErrorMessage="1" prompt="Lõdvestuste arv värskendatakse siin veerus selle päiselahtri all automaatselt." sqref="B28" xr:uid="{F0F7B0C9-B32A-4079-99A8-FFBA12A1AB18}"/>
  </dataValidations>
  <pageMargins left="0.7" right="0.7" top="0.75" bottom="0.75" header="0.3" footer="0.3"/>
  <pageSetup paperSize="9" scale="46" orientation="landscape" horizontalDpi="1200" verticalDpi="1200" r:id="rId1"/>
  <drawing r:id="rId2"/>
  <tableParts count="4">
    <tablePart r:id="rId3"/>
    <tablePart r:id="rId4"/>
    <tablePart r:id="rId5"/>
    <tablePart r:id="rId6"/>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3.xml><?xml version="1.0" encoding="utf-8"?>
<?mso-contentType ?>
<FormTemplates xmlns="http://schemas.microsoft.com/sharepoint/v3/contenttype/forms">
  <Display>DocumentLibraryForm</Display>
  <Edit>DocumentLibraryForm</Edit>
  <New>DocumentLibraryForm</New>
</FormTemplates>
</file>

<file path=customXml/itemProps12.xml><?xml version="1.0" encoding="utf-8"?>
<ds:datastoreItem xmlns:ds="http://schemas.openxmlformats.org/officeDocument/2006/customXml" ds:itemID="{04ECAE85-CD15-4585-B682-604649B660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1.xml><?xml version="1.0" encoding="utf-8"?>
<ds:datastoreItem xmlns:ds="http://schemas.openxmlformats.org/officeDocument/2006/customXml" ds:itemID="{FD9FCC84-568C-4CEC-AB90-2781EBDBA54F}">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3.xml><?xml version="1.0" encoding="utf-8"?>
<ds:datastoreItem xmlns:ds="http://schemas.openxmlformats.org/officeDocument/2006/customXml" ds:itemID="{6FE09C88-1538-48B7-931E-A9A6324E7D52}">
  <ds:schemaRefs>
    <ds:schemaRef ds:uri="http://schemas.microsoft.com/sharepoint/v3/contenttype/forms"/>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TM16410108</ap:Template>
  <ap:DocSecurity>0</ap:DocSecurity>
  <ap:ScaleCrop>false</ap:ScaleCrop>
  <ap:HeadingPairs>
    <vt:vector baseType="variant" size="2">
      <vt:variant>
        <vt:lpstr>Töölehed</vt:lpstr>
      </vt:variant>
      <vt:variant>
        <vt:i4>2</vt:i4>
      </vt:variant>
    </vt:vector>
  </ap:HeadingPairs>
  <ap:TitlesOfParts>
    <vt:vector baseType="lpstr" size="2">
      <vt:lpstr>Teave ja ajakava</vt:lpstr>
      <vt:lpstr>Treeningkava jälgimine</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2022-11-10T07:59:46Z</dcterms:created>
  <dcterms:modified xsi:type="dcterms:W3CDTF">2022-12-13T07:38:28Z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