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0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et-EE\target\"/>
    </mc:Choice>
  </mc:AlternateContent>
  <bookViews>
    <workbookView xWindow="0" yWindow="0" windowWidth="21600" windowHeight="9975" xr2:uid="{00000000-000D-0000-FFFF-FFFF00000000}"/>
  </bookViews>
  <sheets>
    <sheet name="Ostunimekiri" sheetId="1" r:id="rId1"/>
    <sheet name="Eelarve ülevaade" sheetId="2" r:id="rId2"/>
    <sheet name="Tehaolevate tööde loend" sheetId="3" r:id="rId3"/>
    <sheet name="Loendi ühiskasutus" sheetId="4" r:id="rId4"/>
  </sheets>
  <definedNames>
    <definedName name="Kontroll_loendiKogusumma">SUM(Kontroll_loend[Kogumaksumus])</definedName>
    <definedName name="Kooliaasta">YEAR(TODAY())&amp;" - "&amp;YEAR(TODAY())+1</definedName>
    <definedName name="_xlnm.Print_Titles" localSheetId="3">'Loendi ühiskasutus'!$2:$2</definedName>
    <definedName name="_xlnm.Print_Titles" localSheetId="0">Ostunimekiri!$9:$9</definedName>
    <definedName name="_xlnm.Print_Titles" localSheetId="2">'Tehaolevate tööde loend'!$3:$3</definedName>
    <definedName name="Reapäiseala1..C7">Ostunimekiri!$B$5</definedName>
    <definedName name="SummaKaupOstetud">COUNTIF(Kontroll_loend[Ostetud],"&gt;0")</definedName>
    <definedName name="SummaKaupVajaOsta">COUNTIF(Kontroll_loend[Vaja osta],"&gt;0")</definedName>
    <definedName name="Veerupealkiri_1">Kontroll_loend[[#Headers],[Üksus]]</definedName>
    <definedName name="Veerupealkiri_2">Kategooria[[#Headers],[Kategooria]]</definedName>
    <definedName name="Veerupealkiri_3">TehaolevateTöödeLoend[[#Headers],[Valmis]]</definedName>
    <definedName name="Veerupealkiri_4" localSheetId="3">LoendiÜhiskasutus[[#Headers],[Nimi]]</definedName>
  </definedNames>
  <calcPr calcId="171027"/>
</workbook>
</file>

<file path=xl/calcChain.xml><?xml version="1.0" encoding="utf-8"?>
<calcChain xmlns="http://schemas.openxmlformats.org/spreadsheetml/2006/main">
  <c r="E4" i="1" l="1"/>
  <c r="E5" i="1" l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0" i="1"/>
  <c r="C6" i="2" s="1"/>
  <c r="C5" i="2" l="1"/>
  <c r="C4" i="2"/>
  <c r="C6" i="1"/>
  <c r="C7" i="1" s="1"/>
</calcChain>
</file>

<file path=xl/sharedStrings.xml><?xml version="1.0" encoding="utf-8"?>
<sst xmlns="http://schemas.openxmlformats.org/spreadsheetml/2006/main" count="89" uniqueCount="70">
  <si>
    <t>Jälgige oma ostude edenemist eelarve ülevaatesse sisestatud eelarvekategooriate kogustega võrreldes</t>
  </si>
  <si>
    <t>Eelarve kokkuvõte</t>
  </si>
  <si>
    <t>Eelarve</t>
  </si>
  <si>
    <t>Ostunimekirja kogusumma</t>
  </si>
  <si>
    <t>Lõppsaldo</t>
  </si>
  <si>
    <t>Ostunimekiri</t>
  </si>
  <si>
    <t>Üksus</t>
  </si>
  <si>
    <t>Matemaatika</t>
  </si>
  <si>
    <t>Inglise keel</t>
  </si>
  <si>
    <t>Seljakott</t>
  </si>
  <si>
    <t>Kalkulaator</t>
  </si>
  <si>
    <t>Markerid</t>
  </si>
  <si>
    <t>Koolivorm</t>
  </si>
  <si>
    <t>Särk, nööpidega</t>
  </si>
  <si>
    <t>Särk, T-särgid</t>
  </si>
  <si>
    <t>Lühikesed püksid</t>
  </si>
  <si>
    <t>Tossud</t>
  </si>
  <si>
    <t>Sokid</t>
  </si>
  <si>
    <t>Kevadjope</t>
  </si>
  <si>
    <t>Kampsunid</t>
  </si>
  <si>
    <t>Dressipluusid</t>
  </si>
  <si>
    <t>Aluspesu</t>
  </si>
  <si>
    <t>Talvejope</t>
  </si>
  <si>
    <t>Kategooria</t>
  </si>
  <si>
    <t>Õpikud</t>
  </si>
  <si>
    <t>Koolitarbed</t>
  </si>
  <si>
    <t>Riided</t>
  </si>
  <si>
    <t>Kogus</t>
  </si>
  <si>
    <t>Vaja osta</t>
  </si>
  <si>
    <t>Hind</t>
  </si>
  <si>
    <t>Ostetud</t>
  </si>
  <si>
    <t>Kogumaksumus</t>
  </si>
  <si>
    <t>Eelarve ülevaade</t>
  </si>
  <si>
    <t>Lisage kategooriad ja eelarvesummad, mida jälgida ostunimekirjaga võrreldes.</t>
  </si>
  <si>
    <t>Tehaolevate tööde loend</t>
  </si>
  <si>
    <t>Jälgige kõiki tegevusi, millega peate kooli alguseks valmis saama.</t>
  </si>
  <si>
    <t>Valmis</t>
  </si>
  <si>
    <t>x</t>
  </si>
  <si>
    <t>Ülesanne</t>
  </si>
  <si>
    <t>Täita registreerimisvormid</t>
  </si>
  <si>
    <t>Vajaduse korral leppida kokku tervise- ja nägemiskontroll</t>
  </si>
  <si>
    <t>Veenduda, et nõutavad vaktsineerimised oleksid tehtud</t>
  </si>
  <si>
    <t>Hankida nõutavate ravimite annustamisjuhistega arstitõend</t>
  </si>
  <si>
    <t>Vaadata üle kooli riietumiseeskiri</t>
  </si>
  <si>
    <t>Hankida koolitarvete loend</t>
  </si>
  <si>
    <t>Kohtuda õpetajaga</t>
  </si>
  <si>
    <t>Selgitada välja eelistatav õpetajaga ühenduse võtmise viis (telefon, meil, kiri)</t>
  </si>
  <si>
    <t>Teha lapsega koolis ringkäik</t>
  </si>
  <si>
    <t>Aidata lapsel pähe õppida koduse telefoni number, töötelefoni number ja kodune aadress</t>
  </si>
  <si>
    <t>Korraldada transport, määrata turvaline kohtumispaik ja harjutada uut rutiini</t>
  </si>
  <si>
    <t>Kõndimise korral kõndida lapsega läbi tee kooli ja koolist tagasi (mitu korda)</t>
  </si>
  <si>
    <t>Autojagamise korral tutvustada lapsele kõikide autode juhte</t>
  </si>
  <si>
    <t>Bussiga sõitmise korral teha kindlaks kellaajad ja bussipeatused</t>
  </si>
  <si>
    <t>Korraldada lapsehoid, hoid pärast kooli</t>
  </si>
  <si>
    <t>Kavandada hommikusöögi, vahepalade, kaasa võetava lõuna ja pärast kooli söömiseks mõeldud vahepalade menüü</t>
  </si>
  <si>
    <t>Määrata koduste tööde tegemise koht ja ajakava</t>
  </si>
  <si>
    <t>Kujundada välja magamamineku rutiin vähemalt kaks nädalat enne kooli algust</t>
  </si>
  <si>
    <t>Valmistada ette kõigi koolisündmuste ja -tegevuste kalender</t>
  </si>
  <si>
    <t>Loendi ühiskasutus</t>
  </si>
  <si>
    <t>Nimi</t>
  </si>
  <si>
    <t>Isik 1</t>
  </si>
  <si>
    <t>Isik 2</t>
  </si>
  <si>
    <t>Meiliaadress</t>
  </si>
  <si>
    <t>keegi@email.com</t>
  </si>
  <si>
    <t>Ühiskasutusse antud?</t>
  </si>
  <si>
    <t>Jah</t>
  </si>
  <si>
    <t>Ei</t>
  </si>
  <si>
    <t>Tagasi kooli</t>
  </si>
  <si>
    <t>Plaanur</t>
  </si>
  <si>
    <t>Saate selle loendi teistega koos töötamiseks ühiskasutusse anda. Valige paremas ülaservas „Ühiskasutus“ või vajutage klahve ALT ja YU. Salvestage fail OneDrive’i ja saatke oma sõpradele link.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</si>
</sst>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_ ;\-#,##0\ "/>
  </numFmts>
  <fonts count="20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2"/>
      <color theme="3"/>
      <name val="Corbel"/>
      <family val="2"/>
      <scheme val="minor"/>
    </font>
    <font>
      <sz val="20"/>
      <color theme="1"/>
      <name val="Impact"/>
      <family val="2"/>
      <scheme val="major"/>
    </font>
    <font>
      <sz val="11"/>
      <color theme="3"/>
      <name val="Corbel"/>
      <family val="2"/>
      <scheme val="minor"/>
    </font>
    <font>
      <sz val="11"/>
      <color theme="0"/>
      <name val="Corbel"/>
      <family val="2"/>
      <scheme val="minor"/>
    </font>
    <font>
      <sz val="32"/>
      <color theme="1"/>
      <name val="Impact"/>
      <family val="2"/>
      <scheme val="major"/>
    </font>
    <font>
      <sz val="11"/>
      <name val="Corbel"/>
      <family val="2"/>
      <scheme val="minor"/>
    </font>
    <font>
      <sz val="32"/>
      <color theme="2" tint="-0.499984740745262"/>
      <name val="Impact"/>
      <family val="2"/>
      <scheme val="major"/>
    </font>
    <font>
      <b/>
      <sz val="18"/>
      <color theme="2" tint="-0.499984740745262"/>
      <name val="Corbel"/>
      <family val="2"/>
      <scheme val="minor"/>
    </font>
    <font>
      <sz val="12"/>
      <color theme="1"/>
      <name val="Corbel"/>
      <family val="2"/>
      <charset val="186"/>
      <scheme val="minor"/>
    </font>
    <font>
      <sz val="32"/>
      <color theme="1"/>
      <name val="Impact"/>
      <family val="2"/>
      <scheme val="major"/>
    </font>
    <font>
      <sz val="32"/>
      <color theme="2" tint="-0.499984740745262"/>
      <name val="Impact"/>
      <family val="2"/>
      <scheme val="major"/>
    </font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1"/>
      <name val="Impact"/>
      <family val="2"/>
      <scheme val="major"/>
    </font>
    <font>
      <sz val="11"/>
      <color theme="0"/>
      <name val="Corbel"/>
      <family val="2"/>
      <scheme val="minor"/>
    </font>
    <font>
      <b/>
      <sz val="12"/>
      <color theme="3"/>
      <name val="Corbel"/>
      <family val="2"/>
      <scheme val="minor"/>
    </font>
    <font>
      <b/>
      <sz val="18"/>
      <color theme="2" tint="-0.499984740745262"/>
      <name val="Corbel"/>
      <family val="2"/>
      <scheme val="minor"/>
    </font>
    <font>
      <sz val="12"/>
      <color theme="1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ck">
        <color theme="2" tint="-0.499984740745262"/>
      </top>
      <bottom/>
      <diagonal/>
    </border>
  </borders>
  <cellStyleXfs count="19">
    <xf numFmtId="0" fontId="0" fillId="2" borderId="0">
      <alignment vertical="center" wrapText="1"/>
    </xf>
    <xf numFmtId="0" fontId="3" fillId="0" borderId="0" applyNumberFormat="0" applyFill="0" applyProtection="0">
      <alignment horizontal="left" vertical="center"/>
    </xf>
    <xf numFmtId="44" fontId="1" fillId="0" borderId="0" applyFont="0" applyFill="0" applyBorder="0" applyProtection="0">
      <alignment vertical="center"/>
    </xf>
    <xf numFmtId="9" fontId="5" fillId="0" borderId="0" applyFill="0" applyBorder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5" fillId="0" borderId="0" applyNumberFormat="0" applyFill="0" applyBorder="0" applyAlignment="0">
      <alignment vertical="center"/>
    </xf>
    <xf numFmtId="0" fontId="2" fillId="0" borderId="1" applyNumberFormat="0" applyFill="0" applyProtection="0">
      <alignment horizontal="right" vertical="center"/>
    </xf>
    <xf numFmtId="0" fontId="9" fillId="0" borderId="0" applyNumberFormat="0" applyFill="0" applyBorder="0" applyProtection="0">
      <alignment horizontal="left"/>
    </xf>
    <xf numFmtId="7" fontId="2" fillId="0" borderId="1" applyFill="0" applyAlignment="0" applyProtection="0"/>
    <xf numFmtId="165" fontId="4" fillId="0" borderId="0" applyFont="0" applyFill="0" applyBorder="0" applyProtection="0">
      <alignment horizontal="left" vertical="center" indent="1"/>
    </xf>
    <xf numFmtId="7" fontId="4" fillId="0" borderId="0" applyFont="0" applyFill="0" applyBorder="0" applyProtection="0">
      <alignment horizontal="right" vertical="center"/>
    </xf>
    <xf numFmtId="0" fontId="4" fillId="2" borderId="0" applyNumberFormat="0" applyFont="0" applyFill="0" applyBorder="0">
      <alignment horizontal="center" vertical="center"/>
    </xf>
    <xf numFmtId="0" fontId="4" fillId="2" borderId="0" applyNumberFormat="0" applyFont="0" applyFill="0" applyBorder="0">
      <alignment horizontal="right" vertical="center"/>
    </xf>
    <xf numFmtId="0" fontId="7" fillId="2" borderId="0" applyNumberFormat="0" applyFill="0" applyBorder="0" applyAlignment="0" applyProtection="0">
      <alignment vertical="center" wrapText="1"/>
    </xf>
    <xf numFmtId="0" fontId="7" fillId="2" borderId="0" applyNumberFormat="0" applyFill="0" applyBorder="0" applyAlignment="0" applyProtection="0">
      <alignment vertical="center" wrapText="1"/>
    </xf>
    <xf numFmtId="0" fontId="1" fillId="3" borderId="0" applyNumberFormat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8" fillId="0" borderId="0">
      <alignment vertical="center"/>
    </xf>
  </cellStyleXfs>
  <cellXfs count="29">
    <xf numFmtId="0" fontId="0" fillId="2" borderId="0" xfId="0">
      <alignment vertical="center" wrapText="1"/>
    </xf>
    <xf numFmtId="0" fontId="0" fillId="2" borderId="0" xfId="0" applyFont="1" applyFill="1" applyBorder="1">
      <alignment vertical="center" wrapText="1"/>
    </xf>
    <xf numFmtId="0" fontId="0" fillId="2" borderId="0" xfId="11" applyFont="1">
      <alignment horizontal="center" vertical="center"/>
    </xf>
    <xf numFmtId="0" fontId="9" fillId="0" borderId="0" xfId="7">
      <alignment horizontal="left"/>
    </xf>
    <xf numFmtId="0" fontId="0" fillId="2" borderId="0" xfId="0">
      <alignment vertical="center" wrapText="1"/>
    </xf>
    <xf numFmtId="0" fontId="7" fillId="2" borderId="0" xfId="13">
      <alignment vertical="center" wrapText="1"/>
    </xf>
    <xf numFmtId="0" fontId="0" fillId="2" borderId="0" xfId="0">
      <alignment vertical="center" wrapText="1"/>
    </xf>
    <xf numFmtId="0" fontId="0" fillId="2" borderId="0" xfId="0">
      <alignment vertical="center" wrapText="1"/>
    </xf>
    <xf numFmtId="0" fontId="5" fillId="2" borderId="0" xfId="5" applyFill="1" applyAlignment="1">
      <alignment vertical="center" wrapText="1"/>
    </xf>
    <xf numFmtId="0" fontId="4" fillId="2" borderId="0" xfId="17" applyFill="1">
      <alignment vertical="center"/>
    </xf>
    <xf numFmtId="44" fontId="0" fillId="2" borderId="0" xfId="2" applyFont="1" applyFill="1" applyAlignment="1">
      <alignment vertical="center" wrapText="1"/>
    </xf>
    <xf numFmtId="0" fontId="11" fillId="2" borderId="0" xfId="4" applyFont="1" applyFill="1">
      <alignment vertical="center"/>
    </xf>
    <xf numFmtId="0" fontId="12" fillId="0" borderId="0" xfId="18" applyFont="1">
      <alignment vertical="center"/>
    </xf>
    <xf numFmtId="0" fontId="13" fillId="2" borderId="0" xfId="0" applyFont="1">
      <alignment vertical="center" wrapText="1"/>
    </xf>
    <xf numFmtId="0" fontId="14" fillId="3" borderId="0" xfId="15" applyFont="1" applyAlignment="1">
      <alignment vertical="center" wrapText="1"/>
    </xf>
    <xf numFmtId="0" fontId="14" fillId="3" borderId="0" xfId="15" applyFont="1" applyAlignment="1">
      <alignment vertical="center"/>
    </xf>
    <xf numFmtId="0" fontId="13" fillId="2" borderId="0" xfId="17" applyFont="1" applyFill="1">
      <alignment vertical="center"/>
    </xf>
    <xf numFmtId="0" fontId="15" fillId="2" borderId="0" xfId="1" applyFont="1" applyFill="1">
      <alignment horizontal="left" vertical="center"/>
    </xf>
    <xf numFmtId="0" fontId="15" fillId="2" borderId="0" xfId="1" applyFont="1" applyFill="1">
      <alignment horizontal="left" vertical="center"/>
    </xf>
    <xf numFmtId="0" fontId="13" fillId="2" borderId="0" xfId="12" applyFont="1">
      <alignment horizontal="right" vertical="center"/>
    </xf>
    <xf numFmtId="7" fontId="13" fillId="2" borderId="0" xfId="10" applyFont="1" applyFill="1">
      <alignment horizontal="right" vertical="center"/>
    </xf>
    <xf numFmtId="9" fontId="16" fillId="2" borderId="0" xfId="3" applyFont="1" applyFill="1">
      <alignment horizontal="left" vertical="center"/>
    </xf>
    <xf numFmtId="164" fontId="17" fillId="2" borderId="1" xfId="6" applyNumberFormat="1" applyFont="1" applyFill="1">
      <alignment horizontal="right" vertical="center"/>
    </xf>
    <xf numFmtId="7" fontId="17" fillId="2" borderId="1" xfId="8" applyFont="1" applyFill="1" applyAlignment="1">
      <alignment vertical="center" wrapText="1"/>
    </xf>
    <xf numFmtId="0" fontId="18" fillId="2" borderId="0" xfId="7" applyFont="1" applyFill="1">
      <alignment horizontal="left"/>
    </xf>
    <xf numFmtId="0" fontId="19" fillId="2" borderId="0" xfId="16" applyFont="1" applyFill="1" applyBorder="1" applyAlignment="1">
      <alignment horizontal="left" wrapText="1"/>
    </xf>
    <xf numFmtId="0" fontId="13" fillId="2" borderId="0" xfId="0" applyFont="1" applyFill="1" applyBorder="1">
      <alignment vertical="center" wrapText="1"/>
    </xf>
    <xf numFmtId="165" fontId="13" fillId="2" borderId="0" xfId="9" applyFont="1" applyFill="1">
      <alignment horizontal="left" vertical="center" indent="1"/>
    </xf>
    <xf numFmtId="44" fontId="13" fillId="2" borderId="0" xfId="2" applyFont="1" applyFill="1">
      <alignment vertical="center"/>
    </xf>
  </cellXfs>
  <cellStyles count="19">
    <cellStyle name="20% – rõhk4" xfId="15" builtinId="42"/>
    <cellStyle name="Eelarve sildid" xfId="12" xr:uid="{00000000-0005-0000-0000-000001000000}"/>
    <cellStyle name="Hüperlink" xfId="13" builtinId="8" customBuiltin="1"/>
    <cellStyle name="Kokku" xfId="8" builtinId="25" customBuiltin="1"/>
    <cellStyle name="Koma" xfId="9" builtinId="3" customBuiltin="1"/>
    <cellStyle name="Külastatud hüperlink" xfId="14" builtinId="9" customBuiltin="1"/>
    <cellStyle name="Normaallaad" xfId="0" builtinId="0" customBuiltin="1"/>
    <cellStyle name="Pealkiri 1" xfId="1" builtinId="16" customBuiltin="1"/>
    <cellStyle name="Pealkiri 2" xfId="16" builtinId="17" customBuiltin="1"/>
    <cellStyle name="Pealkiri 3" xfId="6" builtinId="18" customBuiltin="1"/>
    <cellStyle name="Pealkiri 4" xfId="7" builtinId="19" customBuiltin="1"/>
    <cellStyle name="Pealkiri_2" xfId="18" xr:uid="{00000000-0005-0000-0000-00000C000000}"/>
    <cellStyle name="Protsent" xfId="3" builtinId="5" customBuiltin="1"/>
    <cellStyle name="Selgitav tekst" xfId="17" builtinId="53" customBuiltin="1"/>
    <cellStyle name="zPeida tekst" xfId="5" xr:uid="{00000000-0005-0000-0000-00000F000000}"/>
    <cellStyle name="Valmis" xfId="11" xr:uid="{00000000-0005-0000-0000-000010000000}"/>
    <cellStyle name="Valuuta" xfId="2" builtinId="4" customBuiltin="1"/>
    <cellStyle name="Valuuta [0]" xfId="10" builtinId="7" customBuiltin="1"/>
    <cellStyle name="Üldpealkiri" xfId="4" builtinId="15" customBuiltin="1"/>
  </cellStyles>
  <dxfs count="5">
    <dxf>
      <font>
        <strike/>
        <color theme="2" tint="-0.24994659260841701"/>
      </font>
    </dxf>
    <dxf>
      <alignment horizontal="general" vertical="center" textRotation="0" wrapText="1" indent="0" justifyLastLine="0" shrinkToFit="0" readingOrder="0"/>
    </dxf>
    <dxf>
      <font>
        <b val="0"/>
        <i val="0"/>
      </font>
      <fill>
        <patternFill>
          <fgColor theme="0" tint="-0.14996795556505021"/>
          <bgColor theme="0" tint="-4.9989318521683403E-2"/>
        </patternFill>
      </fill>
    </dxf>
    <dxf>
      <font>
        <b/>
        <i val="0"/>
      </font>
      <border>
        <top/>
        <bottom style="thick">
          <color theme="2" tint="-0.499984740745262"/>
        </bottom>
      </border>
    </dxf>
    <dxf>
      <font>
        <b val="0"/>
        <i val="0"/>
        <color theme="1"/>
      </font>
      <border>
        <left/>
        <right/>
        <top style="dotted">
          <color theme="2" tint="-0.499984740745262"/>
        </top>
        <bottom style="dotted">
          <color theme="2" tint="-0.499984740745262"/>
        </bottom>
        <vertical/>
        <horizontal style="dotted">
          <color theme="2" tint="-0.499984740745262"/>
        </horizontal>
      </border>
    </dxf>
  </dxfs>
  <tableStyles count="1" defaultTableStyle="Kooli kontroll-loend" defaultPivotStyle="PivotStyleLight16">
    <tableStyle name="Kooli kontroll-loend" pivot="0" count="3" xr9:uid="{00000000-0011-0000-FFFF-FFFF00000000}">
      <tableStyleElement type="wholeTable" dxfId="4"/>
      <tableStyleElement type="headerRow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Ostunimekiri!$E$4</c:f>
              <c:strCache>
                <c:ptCount val="1"/>
                <c:pt idx="0">
                  <c:v>Ostmise edenemine (1 / 6)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9C1-42DA-9613-92E6F520CA45}"/>
              </c:ext>
            </c:extLst>
          </c:dPt>
          <c:cat>
            <c:strRef>
              <c:f>Ostunimekiri!$G$9</c:f>
              <c:strCache>
                <c:ptCount val="1"/>
                <c:pt idx="0">
                  <c:v>Ostetud</c:v>
                </c:pt>
              </c:strCache>
            </c:strRef>
          </c:cat>
          <c:val>
            <c:numRef>
              <c:f>Ostunimekiri!$E$5</c:f>
              <c:numCache>
                <c:formatCode>0%</c:formatCode>
                <c:ptCount val="1"/>
                <c:pt idx="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B-45DD-AFB8-4B4CB7422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564033872"/>
        <c:axId val="564033480"/>
      </c:barChart>
      <c:valAx>
        <c:axId val="564033480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64033872"/>
        <c:crosses val="autoZero"/>
        <c:crossBetween val="between"/>
        <c:majorUnit val="0.25"/>
      </c:valAx>
      <c:catAx>
        <c:axId val="564033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4033480"/>
        <c:crosses val="autoZero"/>
        <c:auto val="1"/>
        <c:lblAlgn val="ctr"/>
        <c:lblOffset val="100"/>
        <c:noMultiLvlLbl val="0"/>
      </c:catAx>
      <c:spPr>
        <a:noFill/>
        <a:ln w="25400" cap="flat">
          <a:solidFill>
            <a:schemeClr val="tx1"/>
          </a:solidFill>
          <a:round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'Eelarve ülevaade'!$C$3</c:f>
              <c:strCache>
                <c:ptCount val="1"/>
                <c:pt idx="0">
                  <c:v>Kogumaksumus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'Eelarve ülevaade'!$B$4:$B$6</c:f>
              <c:strCache>
                <c:ptCount val="3"/>
                <c:pt idx="0">
                  <c:v>Riided</c:v>
                </c:pt>
                <c:pt idx="1">
                  <c:v>Koolitarbed</c:v>
                </c:pt>
                <c:pt idx="2">
                  <c:v>Õpikud</c:v>
                </c:pt>
              </c:strCache>
            </c:strRef>
          </c:cat>
          <c:val>
            <c:numRef>
              <c:f>'Eelarve ülevaade'!$C$4:$C$6</c:f>
              <c:numCache>
                <c:formatCode>_("€"* #,##0.00_);_("€"* \(#,##0.00\);_("€"* "-"??_);_(@_)</c:formatCode>
                <c:ptCount val="3"/>
                <c:pt idx="0">
                  <c:v>280</c:v>
                </c:pt>
                <c:pt idx="1">
                  <c:v>30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4-4B9B-9E4A-3D848F9E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600852032"/>
        <c:axId val="600851048"/>
      </c:barChart>
      <c:catAx>
        <c:axId val="6008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00851048"/>
        <c:crosses val="autoZero"/>
        <c:auto val="1"/>
        <c:lblAlgn val="ctr"/>
        <c:lblOffset val="100"/>
        <c:noMultiLvlLbl val="0"/>
      </c:catAx>
      <c:valAx>
        <c:axId val="60085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008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t-EE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825500</xdr:colOff>
      <xdr:row>3</xdr:row>
      <xdr:rowOff>311150</xdr:rowOff>
    </xdr:from>
    <xdr:to>
      <xdr:col>7</xdr:col>
      <xdr:colOff>531495</xdr:colOff>
      <xdr:row>6</xdr:row>
      <xdr:rowOff>109220</xdr:rowOff>
    </xdr:to>
    <xdr:graphicFrame macro="">
      <xdr:nvGraphicFramePr>
        <xdr:cNvPr id="235" name="Edenemise diagramm" descr="Sisseostude edenemist kujutav edenemisriba">
          <a:extLst>
            <a:ext uri="{FF2B5EF4-FFF2-40B4-BE49-F238E27FC236}">
              <a16:creationId xmlns:a16="http://schemas.microsoft.com/office/drawing/2014/main" id="{779DE3F0-4CF6-44C8-997B-D45329361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12701</xdr:rowOff>
    </xdr:from>
    <xdr:to>
      <xdr:col>8</xdr:col>
      <xdr:colOff>0</xdr:colOff>
      <xdr:row>2</xdr:row>
      <xdr:rowOff>1879</xdr:rowOff>
    </xdr:to>
    <xdr:pic>
      <xdr:nvPicPr>
        <xdr:cNvPr id="3" name="Pilt 2" descr="Tuba koolitarvetega">
          <a:extLst>
            <a:ext uri="{FF2B5EF4-FFF2-40B4-BE49-F238E27FC236}">
              <a16:creationId xmlns:a16="http://schemas.microsoft.com/office/drawing/2014/main" id="{4382D09F-4E31-4E69-8723-F21C2E1F7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774701"/>
          <a:ext cx="8610600" cy="2668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</xdr:row>
      <xdr:rowOff>57150</xdr:rowOff>
    </xdr:from>
    <xdr:to>
      <xdr:col>4</xdr:col>
      <xdr:colOff>5048250</xdr:colOff>
      <xdr:row>11</xdr:row>
      <xdr:rowOff>371476</xdr:rowOff>
    </xdr:to>
    <xdr:graphicFrame macro="">
      <xdr:nvGraphicFramePr>
        <xdr:cNvPr id="2" name="Diagramm 1" descr="Kategooriate ja kogumaksumuse ülevaate kobartulpdiagramm">
          <a:extLst>
            <a:ext uri="{FF2B5EF4-FFF2-40B4-BE49-F238E27FC236}">
              <a16:creationId xmlns:a16="http://schemas.microsoft.com/office/drawing/2014/main" id="{F0DF209F-E5F6-434D-9B6E-E899CF848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177800</xdr:colOff>
      <xdr:row>1</xdr:row>
      <xdr:rowOff>215900</xdr:rowOff>
    </xdr:from>
    <xdr:to>
      <xdr:col>4</xdr:col>
      <xdr:colOff>2908300</xdr:colOff>
      <xdr:row>5</xdr:row>
      <xdr:rowOff>44450</xdr:rowOff>
    </xdr:to>
    <xdr:sp macro="" textlink="">
      <xdr:nvSpPr>
        <xdr:cNvPr id="2" name="Nelinurk: ümarnurkne 1" descr="Saate selle loendi teistega koos töötamiseks ühiskasutusse anda. Valige paremas ülaservas „Ühiskasutus“ või vajutage klahve ALT ja Y. Salvestage fail OneDrive’i ja saatke oma sõpradele link">
          <a:extLst>
            <a:ext uri="{FF2B5EF4-FFF2-40B4-BE49-F238E27FC236}">
              <a16:creationId xmlns:a16="http://schemas.microsoft.com/office/drawing/2014/main" id="{F8A95711-25DE-461F-8DEB-896114CDC3B5}"/>
            </a:ext>
          </a:extLst>
        </xdr:cNvPr>
        <xdr:cNvSpPr/>
      </xdr:nvSpPr>
      <xdr:spPr>
        <a:xfrm>
          <a:off x="4622800" y="660400"/>
          <a:ext cx="2730500" cy="1352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t" sz="1100">
              <a:solidFill>
                <a:schemeClr val="accent6">
                  <a:lumMod val="50000"/>
                </a:schemeClr>
              </a:solidFill>
            </a:rPr>
            <a:t>Saate selle loendi teistega koos töötamiseks ühiskasutusse anda. Valige paremas ülaservas „Ühiskasutus“ või vajutage klahve ALT ja YU. Salvestage fail OneDrive’i ja saatke oma sõpradele link.</a:t>
          </a:r>
        </a:p>
      </xdr:txBody>
    </xdr:sp>
    <xdr:clientData fPrintsWithSheet="0"/>
  </xdr:twoCellAnchor>
  <xdr:twoCellAnchor editAs="oneCell">
    <xdr:from>
      <xdr:col>4</xdr:col>
      <xdr:colOff>2724150</xdr:colOff>
      <xdr:row>2</xdr:row>
      <xdr:rowOff>304800</xdr:rowOff>
    </xdr:from>
    <xdr:to>
      <xdr:col>4</xdr:col>
      <xdr:colOff>3583152</xdr:colOff>
      <xdr:row>4</xdr:row>
      <xdr:rowOff>365759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C2147919-D16B-401F-B978-D0D962C21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1123950"/>
          <a:ext cx="859002" cy="822959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ntroll_loend" displayName="Kontroll_loend" ref="B9:H25" totalsRowShown="0">
  <autoFilter ref="B9:H25" xr:uid="{00000000-0009-0000-0100-000001000000}"/>
  <tableColumns count="7">
    <tableColumn id="4" xr3:uid="{00000000-0010-0000-0000-000004000000}" name="Üksus"/>
    <tableColumn id="3" xr3:uid="{00000000-0010-0000-0000-000003000000}" name="Kategooria"/>
    <tableColumn id="2" xr3:uid="{00000000-0010-0000-0000-000002000000}" name="Kogus" dataCellStyle="Koma"/>
    <tableColumn id="7" xr3:uid="{00000000-0010-0000-0000-000007000000}" name="Vaja osta"/>
    <tableColumn id="6" xr3:uid="{00000000-0010-0000-0000-000006000000}" name="Hind" dataCellStyle="Valuuta"/>
    <tableColumn id="5" xr3:uid="{00000000-0010-0000-0000-000005000000}" name="Ostetud"/>
    <tableColumn id="8" xr3:uid="{00000000-0010-0000-0000-000008000000}" name="Kogumaksumus" dataCellStyle="Valuuta">
      <calculatedColumnFormula>IFERROR(Kontroll_loend[Kogus]*Kontroll_loend[Hind], "")</calculatedColumnFormula>
    </tableColumn>
  </tableColumns>
  <tableStyleInfo name="Kooli kontroll-loend" showFirstColumn="0" showLastColumn="1" showRowStripes="1" showColumnStripes="0"/>
  <extLst>
    <ext xmlns:x14="http://schemas.microsoft.com/office/spreadsheetml/2009/9/main" uri="{504A1905-F514-4f6f-8877-14C23A59335A}">
      <x14:table altTextSummary="Sisestage sellesse tabelisse kaubaüksus, kategooria, kogus ja hind. Märkige ostmata kaubad veerus „Vaja osta“ ja ostetud kaubad veerus „Ostetud“. Kogumaksumus arvutatakse automaatsel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ategooria" displayName="Kategooria" ref="B3:C6" totalsRowShown="0">
  <autoFilter ref="B3:C6" xr:uid="{00000000-0009-0000-0100-000002000000}"/>
  <sortState ref="B4:C6">
    <sortCondition ref="B3:B6"/>
  </sortState>
  <tableColumns count="2">
    <tableColumn id="1" xr3:uid="{00000000-0010-0000-0100-000001000000}" name="Kategooria"/>
    <tableColumn id="2" xr3:uid="{00000000-0010-0000-0100-000002000000}" name="Kogumaksumus" dataDxfId="1" dataCellStyle="Valuuta">
      <calculatedColumnFormula>IFERROR(SUMIFS(Kontroll_loend[Kogumaksumus],Kontroll_loend[Kategooria],Kategooria[Kategooria]), "")</calculatedColumnFormula>
    </tableColumn>
  </tableColumns>
  <tableStyleInfo name="Kooli kontroll-loend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kategooriaüksused. Kogusumma arvutatakse automaatsel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ehaolevateTöödeLoend" displayName="TehaolevateTöödeLoend" ref="B3:C22" totalsRowShown="0">
  <autoFilter ref="B3:C22" xr:uid="{00000000-0009-0000-0100-000004000000}"/>
  <tableColumns count="2">
    <tableColumn id="1" xr3:uid="{00000000-0010-0000-0200-000001000000}" name="Valmis" dataCellStyle="Valmis"/>
    <tableColumn id="2" xr3:uid="{00000000-0010-0000-0200-000002000000}" name="Ülesanne"/>
  </tableColumns>
  <tableStyleInfo name="Kooli kontroll-loend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ülesande kirjeldus. Tehtud ülesannete jaoks sisestage veergu „Valmis“ märk „X“ või „x“. Seejärel rakendub läbikriipsutusvorming automaatsel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LoendiÜhiskasutus" displayName="LoendiÜhiskasutus" ref="B2:D5" totalsRowShown="0">
  <autoFilter ref="B2:D5" xr:uid="{00000000-0009-0000-0100-000003000000}"/>
  <sortState ref="B3:C5">
    <sortCondition ref="B2:B5"/>
  </sortState>
  <tableColumns count="3">
    <tableColumn id="1" xr3:uid="{00000000-0010-0000-0300-000001000000}" name="Nimi"/>
    <tableColumn id="2" xr3:uid="{00000000-0010-0000-0300-000002000000}" name="Meiliaadress"/>
    <tableColumn id="3" xr3:uid="{00000000-0010-0000-0300-000003000000}" name="Ühiskasutusse antud?"/>
  </tableColumns>
  <tableStyleInfo name="Kooli kontroll-loend" showFirstColumn="0" showLastColumn="0" showRowStripes="1" showColumnStripes="0"/>
  <extLst>
    <ext xmlns:x14="http://schemas.microsoft.com/office/spreadsheetml/2009/9/main" uri="{504A1905-F514-4f6f-8877-14C23A59335A}">
      <x14:table altTextSummary="Sisestage nimi ja meiliaadress ning töövihiku ühiskasutusele osutamiseks „Jah“ või „Ei“"/>
    </ext>
  </extLst>
</table>
</file>

<file path=xl/theme/theme1.xml><?xml version="1.0" encoding="utf-8"?>
<a:theme xmlns:a="http://schemas.openxmlformats.org/drawingml/2006/main" name="Office Theme">
  <a:themeElements>
    <a:clrScheme name="College Move Checklist">
      <a:dk1>
        <a:srgbClr val="000000"/>
      </a:dk1>
      <a:lt1>
        <a:srgbClr val="FFFFFF"/>
      </a:lt1>
      <a:dk2>
        <a:srgbClr val="3A0F0D"/>
      </a:dk2>
      <a:lt2>
        <a:srgbClr val="FCF7F3"/>
      </a:lt2>
      <a:accent1>
        <a:srgbClr val="E73D36"/>
      </a:accent1>
      <a:accent2>
        <a:srgbClr val="A7B73E"/>
      </a:accent2>
      <a:accent3>
        <a:srgbClr val="FA9E21"/>
      </a:accent3>
      <a:accent4>
        <a:srgbClr val="42ADBA"/>
      </a:accent4>
      <a:accent5>
        <a:srgbClr val="F7D93B"/>
      </a:accent5>
      <a:accent6>
        <a:srgbClr val="8C405E"/>
      </a:accent6>
      <a:hlink>
        <a:srgbClr val="42ADBA"/>
      </a:hlink>
      <a:folHlink>
        <a:srgbClr val="9E6B9C"/>
      </a:folHlink>
    </a:clrScheme>
    <a:fontScheme name="College Move Checklist">
      <a:majorFont>
        <a:latin typeface="Impac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keegi@email.com" TargetMode="External"/><Relationship Id="rId1" Type="http://schemas.openxmlformats.org/officeDocument/2006/relationships/hyperlink" Target="mailto:keegi@email.com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249977111117893"/>
    <pageSetUpPr autoPageBreaks="0" fitToPage="1"/>
  </sheetPr>
  <dimension ref="B1:H25"/>
  <sheetViews>
    <sheetView showGridLines="0" tabSelected="1" zoomScaleNormal="100" workbookViewId="0"/>
  </sheetViews>
  <sheetFormatPr defaultRowHeight="30" customHeight="1" x14ac:dyDescent="0.25"/>
  <cols>
    <col min="1" max="1" width="2.625" style="13" customWidth="1"/>
    <col min="2" max="2" width="28.75" style="13" customWidth="1"/>
    <col min="3" max="3" width="15.875" style="13" customWidth="1"/>
    <col min="4" max="7" width="11.625" style="13" customWidth="1"/>
    <col min="8" max="8" width="22.125" style="13" customWidth="1"/>
    <col min="9" max="9" width="2.625" style="13" customWidth="1"/>
    <col min="10" max="16384" width="9" style="13"/>
  </cols>
  <sheetData>
    <row r="1" spans="2:8" ht="60" customHeight="1" x14ac:dyDescent="0.25">
      <c r="B1" s="11" t="s">
        <v>67</v>
      </c>
      <c r="C1" s="12" t="s">
        <v>68</v>
      </c>
    </row>
    <row r="2" spans="2:8" ht="210.95" customHeight="1" x14ac:dyDescent="0.25">
      <c r="B2" s="14"/>
      <c r="C2" s="15"/>
      <c r="D2" s="14"/>
      <c r="E2" s="14"/>
      <c r="F2" s="14"/>
      <c r="G2" s="14"/>
      <c r="H2" s="14"/>
    </row>
    <row r="3" spans="2:8" ht="27.6" customHeight="1" x14ac:dyDescent="0.25">
      <c r="B3" s="16" t="s">
        <v>0</v>
      </c>
      <c r="C3" s="16"/>
      <c r="D3" s="16"/>
      <c r="E3" s="16"/>
      <c r="F3" s="16"/>
      <c r="G3" s="16"/>
      <c r="H3" s="16"/>
    </row>
    <row r="4" spans="2:8" ht="30" customHeight="1" x14ac:dyDescent="0.25">
      <c r="B4" s="17" t="s">
        <v>1</v>
      </c>
      <c r="C4" s="17"/>
      <c r="E4" s="18" t="str">
        <f>"Ostmise edenemine ("&amp;COUNTIFS(Kontroll_loend[Ostetud], "&gt;0")&amp;" / "&amp;COUNTIFS(Kontroll_loend[Vaja osta], "&gt;0")&amp;")"</f>
        <v>Ostmise edenemine (1 / 6)</v>
      </c>
    </row>
    <row r="5" spans="2:8" ht="21.75" customHeight="1" x14ac:dyDescent="0.25">
      <c r="B5" s="19" t="s">
        <v>2</v>
      </c>
      <c r="C5" s="20">
        <v>1500</v>
      </c>
      <c r="E5" s="21">
        <f>IFERROR(COUNTIFS(Kontroll_loend[Vaja osta],"&gt;0",Kontroll_loend[Ostetud],"&gt;0")/SummaKaupVajaOsta,0)</f>
        <v>0.16666666666666666</v>
      </c>
      <c r="F5" s="21"/>
      <c r="G5" s="21"/>
      <c r="H5" s="21"/>
    </row>
    <row r="6" spans="2:8" ht="21.75" customHeight="1" thickBot="1" x14ac:dyDescent="0.3">
      <c r="B6" s="19" t="s">
        <v>3</v>
      </c>
      <c r="C6" s="20">
        <f>IFERROR(SUM(Kontroll_loendiKogusumma), "")</f>
        <v>365</v>
      </c>
      <c r="E6" s="21"/>
      <c r="F6" s="21"/>
      <c r="G6" s="21"/>
      <c r="H6" s="21"/>
    </row>
    <row r="7" spans="2:8" ht="30" customHeight="1" thickTop="1" x14ac:dyDescent="0.25">
      <c r="B7" s="22" t="s">
        <v>4</v>
      </c>
      <c r="C7" s="23">
        <f>IFERROR(C5-C6, "")</f>
        <v>1135</v>
      </c>
      <c r="E7" s="21"/>
      <c r="F7" s="21"/>
      <c r="G7" s="21"/>
      <c r="H7" s="21"/>
    </row>
    <row r="8" spans="2:8" ht="35.1" customHeight="1" x14ac:dyDescent="0.35">
      <c r="B8" s="24" t="s">
        <v>5</v>
      </c>
    </row>
    <row r="9" spans="2:8" ht="24.95" customHeight="1" x14ac:dyDescent="0.25">
      <c r="B9" s="25" t="s">
        <v>6</v>
      </c>
      <c r="C9" s="25" t="s">
        <v>23</v>
      </c>
      <c r="D9" s="25" t="s">
        <v>27</v>
      </c>
      <c r="E9" s="25" t="s">
        <v>28</v>
      </c>
      <c r="F9" s="25" t="s">
        <v>29</v>
      </c>
      <c r="G9" s="25" t="s">
        <v>30</v>
      </c>
      <c r="H9" s="25" t="s">
        <v>31</v>
      </c>
    </row>
    <row r="10" spans="2:8" ht="30" customHeight="1" x14ac:dyDescent="0.25">
      <c r="B10" s="26" t="s">
        <v>7</v>
      </c>
      <c r="C10" s="26" t="s">
        <v>24</v>
      </c>
      <c r="D10" s="27">
        <v>1</v>
      </c>
      <c r="E10" s="26">
        <v>1</v>
      </c>
      <c r="F10" s="28">
        <v>55</v>
      </c>
      <c r="G10" s="26">
        <v>1</v>
      </c>
      <c r="H10" s="28">
        <f>IFERROR(Kontroll_loend[Kogus]*Kontroll_loend[Hind], "")</f>
        <v>55</v>
      </c>
    </row>
    <row r="11" spans="2:8" ht="30" customHeight="1" x14ac:dyDescent="0.25">
      <c r="B11" s="26" t="s">
        <v>8</v>
      </c>
      <c r="C11" s="26" t="s">
        <v>24</v>
      </c>
      <c r="D11" s="27">
        <v>1</v>
      </c>
      <c r="E11" s="26">
        <v>1</v>
      </c>
      <c r="F11" s="28"/>
      <c r="G11" s="26"/>
      <c r="H11" s="28">
        <f>IFERROR(Kontroll_loend[Kogus]*Kontroll_loend[Hind], "")</f>
        <v>0</v>
      </c>
    </row>
    <row r="12" spans="2:8" ht="30" customHeight="1" x14ac:dyDescent="0.25">
      <c r="B12" s="26" t="s">
        <v>9</v>
      </c>
      <c r="C12" s="26" t="s">
        <v>25</v>
      </c>
      <c r="D12" s="27">
        <v>1</v>
      </c>
      <c r="E12" s="26"/>
      <c r="F12" s="28">
        <v>30</v>
      </c>
      <c r="G12" s="26"/>
      <c r="H12" s="28">
        <f>IFERROR(Kontroll_loend[Kogus]*Kontroll_loend[Hind], "")</f>
        <v>30</v>
      </c>
    </row>
    <row r="13" spans="2:8" ht="30" customHeight="1" x14ac:dyDescent="0.25">
      <c r="B13" s="26" t="s">
        <v>10</v>
      </c>
      <c r="C13" s="26" t="s">
        <v>25</v>
      </c>
      <c r="D13" s="27">
        <v>1</v>
      </c>
      <c r="E13" s="26"/>
      <c r="F13" s="28"/>
      <c r="G13" s="26"/>
      <c r="H13" s="28">
        <f>IFERROR(Kontroll_loend[Kogus]*Kontroll_loend[Hind], "")</f>
        <v>0</v>
      </c>
    </row>
    <row r="14" spans="2:8" ht="30" customHeight="1" x14ac:dyDescent="0.25">
      <c r="B14" s="26" t="s">
        <v>11</v>
      </c>
      <c r="C14" s="26" t="s">
        <v>25</v>
      </c>
      <c r="D14" s="27">
        <v>3</v>
      </c>
      <c r="E14" s="26"/>
      <c r="F14" s="28"/>
      <c r="G14" s="26"/>
      <c r="H14" s="28">
        <f>IFERROR(Kontroll_loend[Kogus]*Kontroll_loend[Hind], "")</f>
        <v>0</v>
      </c>
    </row>
    <row r="15" spans="2:8" ht="30" customHeight="1" x14ac:dyDescent="0.25">
      <c r="B15" s="26" t="s">
        <v>12</v>
      </c>
      <c r="C15" s="26" t="s">
        <v>26</v>
      </c>
      <c r="D15" s="27">
        <v>2</v>
      </c>
      <c r="E15" s="26">
        <v>1</v>
      </c>
      <c r="F15" s="28">
        <v>100</v>
      </c>
      <c r="G15" s="26"/>
      <c r="H15" s="28">
        <f>IFERROR(Kontroll_loend[Kogus]*Kontroll_loend[Hind], "")</f>
        <v>200</v>
      </c>
    </row>
    <row r="16" spans="2:8" ht="30" customHeight="1" x14ac:dyDescent="0.25">
      <c r="B16" s="26" t="s">
        <v>13</v>
      </c>
      <c r="C16" s="26" t="s">
        <v>26</v>
      </c>
      <c r="D16" s="27">
        <v>4</v>
      </c>
      <c r="E16" s="26"/>
      <c r="F16" s="28"/>
      <c r="G16" s="26"/>
      <c r="H16" s="28">
        <f>IFERROR(Kontroll_loend[Kogus]*Kontroll_loend[Hind], "")</f>
        <v>0</v>
      </c>
    </row>
    <row r="17" spans="2:8" ht="30" customHeight="1" x14ac:dyDescent="0.25">
      <c r="B17" s="26" t="s">
        <v>14</v>
      </c>
      <c r="C17" s="26" t="s">
        <v>26</v>
      </c>
      <c r="D17" s="27">
        <v>5</v>
      </c>
      <c r="E17" s="26"/>
      <c r="F17" s="28"/>
      <c r="G17" s="26"/>
      <c r="H17" s="28">
        <f>IFERROR(Kontroll_loend[Kogus]*Kontroll_loend[Hind], "")</f>
        <v>0</v>
      </c>
    </row>
    <row r="18" spans="2:8" ht="30" customHeight="1" x14ac:dyDescent="0.25">
      <c r="B18" s="26" t="s">
        <v>15</v>
      </c>
      <c r="C18" s="26" t="s">
        <v>26</v>
      </c>
      <c r="D18" s="27">
        <v>2</v>
      </c>
      <c r="E18" s="26"/>
      <c r="F18" s="28"/>
      <c r="G18" s="26"/>
      <c r="H18" s="28">
        <f>IFERROR(Kontroll_loend[Kogus]*Kontroll_loend[Hind], "")</f>
        <v>0</v>
      </c>
    </row>
    <row r="19" spans="2:8" ht="30" customHeight="1" x14ac:dyDescent="0.25">
      <c r="B19" s="26" t="s">
        <v>16</v>
      </c>
      <c r="C19" s="26" t="s">
        <v>26</v>
      </c>
      <c r="D19" s="27">
        <v>2</v>
      </c>
      <c r="E19" s="26">
        <v>1</v>
      </c>
      <c r="F19" s="28"/>
      <c r="G19" s="26"/>
      <c r="H19" s="28">
        <f>IFERROR(Kontroll_loend[Kogus]*Kontroll_loend[Hind], "")</f>
        <v>0</v>
      </c>
    </row>
    <row r="20" spans="2:8" ht="30" customHeight="1" x14ac:dyDescent="0.25">
      <c r="B20" s="26" t="s">
        <v>17</v>
      </c>
      <c r="C20" s="26" t="s">
        <v>26</v>
      </c>
      <c r="D20" s="27">
        <v>10</v>
      </c>
      <c r="E20" s="26"/>
      <c r="F20" s="28"/>
      <c r="G20" s="26"/>
      <c r="H20" s="28">
        <f>IFERROR(Kontroll_loend[Kogus]*Kontroll_loend[Hind], "")</f>
        <v>0</v>
      </c>
    </row>
    <row r="21" spans="2:8" ht="30" customHeight="1" x14ac:dyDescent="0.25">
      <c r="B21" s="26" t="s">
        <v>18</v>
      </c>
      <c r="C21" s="26" t="s">
        <v>26</v>
      </c>
      <c r="D21" s="27">
        <v>1</v>
      </c>
      <c r="E21" s="26">
        <v>1</v>
      </c>
      <c r="F21" s="28">
        <v>80</v>
      </c>
      <c r="G21" s="26"/>
      <c r="H21" s="28">
        <f>IFERROR(Kontroll_loend[Kogus]*Kontroll_loend[Hind], "")</f>
        <v>80</v>
      </c>
    </row>
    <row r="22" spans="2:8" ht="30" customHeight="1" x14ac:dyDescent="0.25">
      <c r="B22" s="26" t="s">
        <v>19</v>
      </c>
      <c r="C22" s="26" t="s">
        <v>26</v>
      </c>
      <c r="D22" s="27">
        <v>1</v>
      </c>
      <c r="E22" s="26"/>
      <c r="F22" s="28"/>
      <c r="G22" s="26"/>
      <c r="H22" s="28">
        <f>IFERROR(Kontroll_loend[Kogus]*Kontroll_loend[Hind], "")</f>
        <v>0</v>
      </c>
    </row>
    <row r="23" spans="2:8" ht="30" customHeight="1" x14ac:dyDescent="0.25">
      <c r="B23" s="26" t="s">
        <v>20</v>
      </c>
      <c r="C23" s="26" t="s">
        <v>26</v>
      </c>
      <c r="D23" s="27">
        <v>1</v>
      </c>
      <c r="E23" s="26"/>
      <c r="F23" s="28"/>
      <c r="G23" s="26"/>
      <c r="H23" s="28">
        <f>IFERROR(Kontroll_loend[Kogus]*Kontroll_loend[Hind], "")</f>
        <v>0</v>
      </c>
    </row>
    <row r="24" spans="2:8" ht="30" customHeight="1" x14ac:dyDescent="0.25">
      <c r="B24" s="26" t="s">
        <v>21</v>
      </c>
      <c r="C24" s="26" t="s">
        <v>26</v>
      </c>
      <c r="D24" s="27">
        <v>10</v>
      </c>
      <c r="E24" s="26"/>
      <c r="F24" s="28"/>
      <c r="G24" s="26"/>
      <c r="H24" s="28">
        <f>IFERROR(Kontroll_loend[Kogus]*Kontroll_loend[Hind], "")</f>
        <v>0</v>
      </c>
    </row>
    <row r="25" spans="2:8" ht="30" customHeight="1" x14ac:dyDescent="0.25">
      <c r="B25" s="26" t="s">
        <v>22</v>
      </c>
      <c r="C25" s="26" t="s">
        <v>26</v>
      </c>
      <c r="D25" s="27">
        <v>1</v>
      </c>
      <c r="E25" s="26">
        <v>1</v>
      </c>
      <c r="F25" s="28"/>
      <c r="G25" s="26"/>
      <c r="H25" s="28">
        <f>IFERROR(Kontroll_loend[Kogus]*Kontroll_loend[Hind], "")</f>
        <v>0</v>
      </c>
    </row>
  </sheetData>
  <dataConsolidate/>
  <mergeCells count="3">
    <mergeCell ref="B4:C4"/>
    <mergeCell ref="E5:H7"/>
    <mergeCell ref="B3:H3"/>
  </mergeCells>
  <dataValidations xWindow="58" yWindow="429" count="21">
    <dataValidation allowBlank="1" showInputMessage="1" showErrorMessage="1" prompt="Selle töölehe pealkiri on lahtrites B1–C1. Sisestage lahtris B8 algavasse tabelisse koolitarbed. Sisestage lahtrisse C5 eelarve" sqref="B1" xr:uid="{00000000-0002-0000-0000-000000000000}"/>
    <dataValidation allowBlank="1" showInputMessage="1" showErrorMessage="1" prompt="Sisestage lahtrisse C5 eelarve. Lahtris C6 kuvatav ostunimekirja kogusumma ja lahtris C7 kuvatav lõppsaldo arvutatakse tabeli „Kontroll-loend“ kirjete põhjal automaatselt" sqref="B4:C4" xr:uid="{00000000-0002-0000-0000-000001000000}"/>
    <dataValidation allowBlank="1" showInputMessage="1" showErrorMessage="1" prompt="Sisestage paremale jäävasse lahtrisse eelarve" sqref="B5" xr:uid="{00000000-0002-0000-0000-000002000000}"/>
    <dataValidation allowBlank="1" showInputMessage="1" showErrorMessage="1" prompt="Ostunimekirja kogusumma arvutatakse paremale jäävas lahtris automaatselt" sqref="B6" xr:uid="{00000000-0002-0000-0000-000003000000}"/>
    <dataValidation allowBlank="1" showInputMessage="1" showErrorMessage="1" prompt="Ostunimekirja kogusumma arvutatakse selles lahtris automaatselt" sqref="C6" xr:uid="{00000000-0002-0000-0000-000004000000}"/>
    <dataValidation allowBlank="1" showInputMessage="1" showErrorMessage="1" prompt="Sisestage sellesse lahtrisse eelarve" sqref="C5" xr:uid="{00000000-0002-0000-0000-000005000000}"/>
    <dataValidation allowBlank="1" showInputMessage="1" showErrorMessage="1" prompt="Lõppsaldo arvutatakse paremale jäävas lahtris automaatselt" sqref="B7" xr:uid="{00000000-0002-0000-0000-000006000000}"/>
    <dataValidation allowBlank="1" showInputMessage="1" showErrorMessage="1" prompt="Lõppsaldo arvutatakse selles lahtris automaatselt" sqref="C7" xr:uid="{00000000-0002-0000-0000-000007000000}"/>
    <dataValidation allowBlank="1" showInputMessage="1" showErrorMessage="1" prompt="Ostu edenemisriba kuvatakse allolevates lahtrites" sqref="E4" xr:uid="{00000000-0002-0000-0000-000008000000}"/>
    <dataValidation allowBlank="1" showInputMessage="1" showErrorMessage="1" prompt="Ostu edenemisriba kuvatakse lahtrites E5–H7" sqref="E5:H7" xr:uid="{00000000-0002-0000-0000-000009000000}"/>
    <dataValidation allowBlank="1" showInputMessage="1" showErrorMessage="1" prompt="Sisestage allolevasse tabelisse sisseostude üksikasjad Kategooriate loend värskendatakse automaatselt tabeli „Kategooria“ põhjal" sqref="B8" xr:uid="{00000000-0002-0000-0000-00000A000000}"/>
    <dataValidation allowBlank="1" showInputMessage="1" showErrorMessage="1" prompt="Sisestage sellesse veergu selle päiselahtri alla kaubaüksus. Kindlate kirjete otsimiseks kasutage päisefiltreid" sqref="B9" xr:uid="{00000000-0002-0000-0000-00000B000000}"/>
    <dataValidation allowBlank="1" showInputMessage="1" showErrorMessage="1" prompt="Valige selles veerus selle päiselahtri all kategooria. Uued kategooriad saate lisada töölehel „Kategooria“. Vajutage valikuvariantide kuvamiseks klahvikombinatsiooni ALT + allanool, seejärel tehke valik allanoole ja sisestusklahvi (ENTER) abil" sqref="C9" xr:uid="{00000000-0002-0000-0000-00000C000000}"/>
    <dataValidation allowBlank="1" showInputMessage="1" showErrorMessage="1" prompt="Sellesse veergu selle pealkirja alla sisestage kogus" sqref="D9" xr:uid="{00000000-0002-0000-0000-00000D000000}"/>
    <dataValidation allowBlank="1" showInputMessage="1" showErrorMessage="1" prompt="Sellesse veergu selle pealkirja alla sisestage hind" sqref="F9" xr:uid="{00000000-0002-0000-0000-00000E000000}"/>
    <dataValidation allowBlank="1" showInputMessage="1" showErrorMessage="1" prompt="Kogumaksumus arvutatakse selles veerus selle päiselahtri all automaatselt" sqref="H9" xr:uid="{00000000-0002-0000-0000-00000F000000}"/>
    <dataValidation allowBlank="1" showInputMessage="1" showErrorMessage="1" prompt="Looge selles töövihikus plaanur „Tagasi kooli“. Sisestage tabelisse „Kontroll-loend“ sisseostude üksikasjad Eelarve kokkuvõte kuvatakse lahtrites B4–C7 ja sisseostude edenemise diagramm lahtris E5" sqref="A1" xr:uid="{00000000-0002-0000-0000-000010000000}"/>
    <dataValidation allowBlank="1" showInputMessage="1" showErrorMessage="1" prompt="Selles veerus selle päiselahtri all märkige ostmist vajav kaup. Märgitud üksused värskendatakse automaatselt märkeikooniga" sqref="E9" xr:uid="{00000000-0002-0000-0000-000011000000}"/>
    <dataValidation allowBlank="1" showInputMessage="1" showErrorMessage="1" prompt="Selles veerus selle päiselahtri all märkige ostetud kaup. Märgitud üksused värskendatakse automaatselt märkeikooniga" sqref="G9" xr:uid="{00000000-0002-0000-0000-000012000000}"/>
    <dataValidation allowBlank="1" showInputMessage="1" showErrorMessage="1" prompt="Koolitarvetega toa pilt on lahtrites B2–H2" sqref="B2" xr:uid="{00000000-0002-0000-0000-000013000000}"/>
    <dataValidation type="list" errorStyle="warning" allowBlank="1" showInputMessage="1" showErrorMessage="1" error="Valige loendist kategooria. Uued kategooriad saate lisada töölehel „Kategooria“. Valige LOOBU, seejärel vajutage valikuvariantide kuvamiseks klahvikombinatsiooni ALT + " sqref="C10:C25" xr:uid="{00000000-0002-0000-0000-000014000000}">
      <formula1>INDIRECT("Kategooria[KATEGOORIA]")</formula1>
    </dataValidation>
  </dataValidations>
  <printOptions horizontalCentered="1"/>
  <pageMargins left="0.25" right="0.25" top="0.5" bottom="0.5" header="0.25" footer="0.2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1" id="{D6CA9112-E31E-493B-AC44-8CFD7A9AFAFB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G10:G25</xm:sqref>
        </x14:conditionalFormatting>
        <x14:conditionalFormatting xmlns:xm="http://schemas.microsoft.com/office/excel/2006/main">
          <x14:cfRule type="iconSet" priority="103" id="{904FC827-5D32-400A-97DB-D891D8D2E589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fitToPage="1"/>
  </sheetPr>
  <dimension ref="B1:E12"/>
  <sheetViews>
    <sheetView workbookViewId="0"/>
  </sheetViews>
  <sheetFormatPr defaultRowHeight="30" customHeight="1" x14ac:dyDescent="0.25"/>
  <cols>
    <col min="1" max="1" width="2.625" customWidth="1"/>
    <col min="2" max="2" width="20.625" customWidth="1"/>
    <col min="3" max="3" width="19.875" customWidth="1"/>
    <col min="4" max="4" width="2.625" customWidth="1"/>
    <col min="5" max="5" width="67.375" customWidth="1"/>
    <col min="6" max="6" width="2.625" customWidth="1"/>
  </cols>
  <sheetData>
    <row r="1" spans="2:5" ht="35.1" customHeight="1" x14ac:dyDescent="0.35">
      <c r="B1" s="3" t="s">
        <v>32</v>
      </c>
    </row>
    <row r="2" spans="2:5" s="7" customFormat="1" ht="35.1" customHeight="1" x14ac:dyDescent="0.25">
      <c r="B2" s="9" t="s">
        <v>33</v>
      </c>
    </row>
    <row r="3" spans="2:5" ht="30" customHeight="1" x14ac:dyDescent="0.25">
      <c r="B3" s="1" t="s">
        <v>23</v>
      </c>
      <c r="C3" s="1" t="s">
        <v>31</v>
      </c>
    </row>
    <row r="4" spans="2:5" ht="30" customHeight="1" x14ac:dyDescent="0.25">
      <c r="B4" s="1" t="s">
        <v>26</v>
      </c>
      <c r="C4" s="10">
        <f>IFERROR(SUMIFS(Kontroll_loend[Kogumaksumus],Kontroll_loend[Kategooria],Kategooria[Kategooria]), "")</f>
        <v>280</v>
      </c>
      <c r="E4" s="6"/>
    </row>
    <row r="5" spans="2:5" ht="30" customHeight="1" x14ac:dyDescent="0.25">
      <c r="B5" s="1" t="s">
        <v>25</v>
      </c>
      <c r="C5" s="10">
        <f>IFERROR(SUMIFS(Kontroll_loend[Kogumaksumus],Kontroll_loend[Kategooria],Kategooria[Kategooria]), "")</f>
        <v>30</v>
      </c>
      <c r="E5" s="6"/>
    </row>
    <row r="6" spans="2:5" ht="30" customHeight="1" x14ac:dyDescent="0.25">
      <c r="B6" s="1" t="s">
        <v>24</v>
      </c>
      <c r="C6" s="10">
        <f>IFERROR(SUMIFS(Kontroll_loend[Kogumaksumus],Kontroll_loend[Kategooria],Kategooria[Kategooria]), "")</f>
        <v>55</v>
      </c>
      <c r="E6" s="6"/>
    </row>
    <row r="7" spans="2:5" ht="30" customHeight="1" x14ac:dyDescent="0.25">
      <c r="E7" s="6"/>
    </row>
    <row r="8" spans="2:5" ht="30" customHeight="1" x14ac:dyDescent="0.25">
      <c r="E8" s="6"/>
    </row>
    <row r="9" spans="2:5" ht="30" customHeight="1" x14ac:dyDescent="0.25">
      <c r="E9" s="6"/>
    </row>
    <row r="10" spans="2:5" ht="30" customHeight="1" x14ac:dyDescent="0.25">
      <c r="E10" s="6"/>
    </row>
    <row r="11" spans="2:5" ht="30" customHeight="1" x14ac:dyDescent="0.25">
      <c r="E11" s="6"/>
    </row>
    <row r="12" spans="2:5" ht="30" customHeight="1" x14ac:dyDescent="0.25">
      <c r="E12" s="6"/>
    </row>
  </sheetData>
  <dataValidations xWindow="133" yWindow="350" count="5">
    <dataValidation allowBlank="1" showInputMessage="1" showErrorMessage="1" prompt="Selles veerus selle päiselahtri all kuvatakse kategooriaüksused" sqref="B3" xr:uid="{00000000-0002-0000-0100-000000000000}"/>
    <dataValidation allowBlank="1" showInputMessage="1" showErrorMessage="1" prompt="Selles veerus selle päiselahtri all arvutatakse automaatselt kategooria kogusummad töölehe „Ostunimekiri“ tabeli „Kontroll-loend“ kirjete põhjal" sqref="C3" xr:uid="{00000000-0002-0000-0100-000001000000}"/>
    <dataValidation allowBlank="1" showInputMessage="1" showErrorMessage="1" prompt="Kategooriate ja kogumaksumuse ülevaate kobartulpdiagramm kuvatakse lahtrites E4–E12" sqref="E4" xr:uid="{00000000-0002-0000-0100-000002000000}"/>
    <dataValidation allowBlank="1" showInputMessage="1" showErrorMessage="1" prompt="Sellel töölehel kuvatakse eelarve ülevaade. Lahtrist B3 algavas tabelis „Kategooria“ saate kategooriaid muuta või värskendada. Kategooriaid ja kogusummasid kujutav diagramm on lahtrites E4–E12" sqref="A1" xr:uid="{00000000-0002-0000-0100-000003000000}"/>
    <dataValidation allowBlank="1" showInputMessage="1" showErrorMessage="1" prompt="Selles lahtris on selle töölehe pealkiri. Tabeli „Kontroll-loend“ kategooriate loendi värskendamiseks lisage või muutke allolevas tabelis kategooriaid. Kategooriate kogusummad värskendatakse automaatselt" sqref="B1" xr:uid="{00000000-0002-0000-0100-000004000000}"/>
  </dataValidations>
  <printOptions horizontalCentered="1"/>
  <pageMargins left="0.25" right="0.25" top="0.5" bottom="0.5" header="0.25" footer="0.25"/>
  <pageSetup paperSize="9" scale="85" fitToHeight="0" orientation="portrait" verticalDpi="200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 tint="0.249977111117893"/>
    <pageSetUpPr fitToPage="1"/>
  </sheetPr>
  <dimension ref="B1:C22"/>
  <sheetViews>
    <sheetView workbookViewId="0"/>
  </sheetViews>
  <sheetFormatPr defaultRowHeight="30" customHeight="1" x14ac:dyDescent="0.25"/>
  <cols>
    <col min="1" max="1" width="2.625" customWidth="1"/>
    <col min="2" max="2" width="11.625" customWidth="1"/>
    <col min="3" max="3" width="91" customWidth="1"/>
    <col min="4" max="4" width="2.625" customWidth="1"/>
  </cols>
  <sheetData>
    <row r="1" spans="2:3" ht="35.1" customHeight="1" x14ac:dyDescent="0.35">
      <c r="B1" s="3" t="s">
        <v>34</v>
      </c>
    </row>
    <row r="2" spans="2:3" s="7" customFormat="1" ht="35.1" customHeight="1" x14ac:dyDescent="0.25">
      <c r="B2" s="9" t="s">
        <v>35</v>
      </c>
    </row>
    <row r="3" spans="2:3" ht="30" customHeight="1" x14ac:dyDescent="0.25">
      <c r="B3" t="s">
        <v>36</v>
      </c>
      <c r="C3" t="s">
        <v>38</v>
      </c>
    </row>
    <row r="4" spans="2:3" ht="30" customHeight="1" x14ac:dyDescent="0.25">
      <c r="B4" s="2" t="s">
        <v>37</v>
      </c>
      <c r="C4" t="s">
        <v>39</v>
      </c>
    </row>
    <row r="5" spans="2:3" ht="30" customHeight="1" x14ac:dyDescent="0.25">
      <c r="B5" s="2"/>
      <c r="C5" t="s">
        <v>40</v>
      </c>
    </row>
    <row r="6" spans="2:3" ht="30" customHeight="1" x14ac:dyDescent="0.25">
      <c r="B6" s="2"/>
      <c r="C6" t="s">
        <v>41</v>
      </c>
    </row>
    <row r="7" spans="2:3" ht="30" customHeight="1" x14ac:dyDescent="0.25">
      <c r="B7" s="2"/>
      <c r="C7" t="s">
        <v>42</v>
      </c>
    </row>
    <row r="8" spans="2:3" ht="30" customHeight="1" x14ac:dyDescent="0.25">
      <c r="B8" s="2"/>
      <c r="C8" t="s">
        <v>43</v>
      </c>
    </row>
    <row r="9" spans="2:3" ht="30" customHeight="1" x14ac:dyDescent="0.25">
      <c r="B9" s="2"/>
      <c r="C9" t="s">
        <v>44</v>
      </c>
    </row>
    <row r="10" spans="2:3" ht="30" customHeight="1" x14ac:dyDescent="0.25">
      <c r="B10" s="2"/>
      <c r="C10" t="s">
        <v>45</v>
      </c>
    </row>
    <row r="11" spans="2:3" ht="30" customHeight="1" x14ac:dyDescent="0.25">
      <c r="B11" s="2"/>
      <c r="C11" t="s">
        <v>46</v>
      </c>
    </row>
    <row r="12" spans="2:3" ht="30" customHeight="1" x14ac:dyDescent="0.25">
      <c r="B12" s="2"/>
      <c r="C12" t="s">
        <v>47</v>
      </c>
    </row>
    <row r="13" spans="2:3" ht="30" customHeight="1" x14ac:dyDescent="0.25">
      <c r="B13" s="2"/>
      <c r="C13" t="s">
        <v>48</v>
      </c>
    </row>
    <row r="14" spans="2:3" ht="30" customHeight="1" x14ac:dyDescent="0.25">
      <c r="B14" s="2"/>
      <c r="C14" t="s">
        <v>49</v>
      </c>
    </row>
    <row r="15" spans="2:3" ht="30" customHeight="1" x14ac:dyDescent="0.25">
      <c r="B15" s="2"/>
      <c r="C15" t="s">
        <v>50</v>
      </c>
    </row>
    <row r="16" spans="2:3" ht="30" customHeight="1" x14ac:dyDescent="0.25">
      <c r="B16" s="2"/>
      <c r="C16" t="s">
        <v>51</v>
      </c>
    </row>
    <row r="17" spans="2:3" ht="30" customHeight="1" x14ac:dyDescent="0.25">
      <c r="B17" s="2"/>
      <c r="C17" t="s">
        <v>52</v>
      </c>
    </row>
    <row r="18" spans="2:3" ht="30" customHeight="1" x14ac:dyDescent="0.25">
      <c r="B18" s="2"/>
      <c r="C18" t="s">
        <v>53</v>
      </c>
    </row>
    <row r="19" spans="2:3" ht="30" customHeight="1" x14ac:dyDescent="0.25">
      <c r="B19" s="2"/>
      <c r="C19" t="s">
        <v>54</v>
      </c>
    </row>
    <row r="20" spans="2:3" ht="30" customHeight="1" x14ac:dyDescent="0.25">
      <c r="B20" s="2"/>
      <c r="C20" t="s">
        <v>55</v>
      </c>
    </row>
    <row r="21" spans="2:3" ht="30" customHeight="1" x14ac:dyDescent="0.25">
      <c r="B21" s="2"/>
      <c r="C21" t="s">
        <v>56</v>
      </c>
    </row>
    <row r="22" spans="2:3" ht="30" customHeight="1" x14ac:dyDescent="0.25">
      <c r="B22" s="2"/>
      <c r="C22" t="s">
        <v>57</v>
      </c>
    </row>
  </sheetData>
  <conditionalFormatting sqref="B4:C22">
    <cfRule type="expression" dxfId="0" priority="1">
      <formula>LEN($B4)&gt;0</formula>
    </cfRule>
  </conditionalFormatting>
  <dataValidations count="4">
    <dataValidation allowBlank="1" showInputMessage="1" showErrorMessage="1" prompt="Selles veerus selle päiselahtri all saate ülesandeid tehtuks märkida. Kindlate kirjete otsimiseks kasutage pealkirjafiltreid. Tehtud ülesannetele rakendatakse automaatselt läbikriipsutusvorming" sqref="B3" xr:uid="{00000000-0002-0000-0200-000000000000}"/>
    <dataValidation allowBlank="1" showInputMessage="1" showErrorMessage="1" prompt="Sellesse veergu selle päiselahtri alla sisestage ülesande kirjeldus" sqref="C3" xr:uid="{00000000-0002-0000-0200-000001000000}"/>
    <dataValidation allowBlank="1" showInputMessage="1" showErrorMessage="1" prompt="Sellel töölehel saate luua ülesandeloendi. Kasutage tehtud ülesannete märkimiseks veergu „Valmis“" sqref="A1:A2" xr:uid="{00000000-0002-0000-0200-000002000000}"/>
    <dataValidation allowBlank="1" showInputMessage="1" showErrorMessage="1" prompt="Selles lahtris on selle töölehe pealkiri. Looge lahtrist B3 algavas tabelis tehaolevate tööde loend" sqref="B1" xr:uid="{00000000-0002-0000-0200-000003000000}"/>
  </dataValidations>
  <printOptions horizontalCentered="1"/>
  <pageMargins left="0.25" right="0.25" top="0.5" bottom="0.5" header="0.25" footer="0.25"/>
  <pageSetup paperSize="9" scale="95" fitToHeight="0" orientation="portrait" verticalDpi="200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B1:E5"/>
  <sheetViews>
    <sheetView workbookViewId="0"/>
  </sheetViews>
  <sheetFormatPr defaultColWidth="8.625" defaultRowHeight="30" customHeight="1" x14ac:dyDescent="0.25"/>
  <cols>
    <col min="1" max="1" width="2.625" style="4" customWidth="1"/>
    <col min="2" max="2" width="20.625" style="4" customWidth="1"/>
    <col min="3" max="3" width="19.875" style="4" customWidth="1"/>
    <col min="4" max="4" width="22.375" style="4" customWidth="1"/>
    <col min="5" max="5" width="47.375" style="4" customWidth="1"/>
    <col min="6" max="6" width="2.625" style="4" customWidth="1"/>
    <col min="7" max="16384" width="8.625" style="4"/>
  </cols>
  <sheetData>
    <row r="1" spans="2:5" ht="35.1" customHeight="1" x14ac:dyDescent="0.35">
      <c r="B1" s="3" t="s">
        <v>58</v>
      </c>
      <c r="E1" s="8" t="s">
        <v>69</v>
      </c>
    </row>
    <row r="2" spans="2:5" ht="30" customHeight="1" x14ac:dyDescent="0.25">
      <c r="B2" s="1" t="s">
        <v>59</v>
      </c>
      <c r="C2" s="1" t="s">
        <v>62</v>
      </c>
      <c r="D2" s="4" t="s">
        <v>64</v>
      </c>
    </row>
    <row r="3" spans="2:5" ht="30" customHeight="1" x14ac:dyDescent="0.25">
      <c r="B3" t="s">
        <v>60</v>
      </c>
      <c r="C3" s="5" t="s">
        <v>63</v>
      </c>
      <c r="D3" t="s">
        <v>65</v>
      </c>
    </row>
    <row r="4" spans="2:5" ht="30" customHeight="1" x14ac:dyDescent="0.25">
      <c r="B4" t="s">
        <v>61</v>
      </c>
      <c r="C4" s="5" t="s">
        <v>63</v>
      </c>
      <c r="D4" t="s">
        <v>66</v>
      </c>
    </row>
    <row r="5" spans="2:5" ht="30" customHeight="1" x14ac:dyDescent="0.25">
      <c r="B5"/>
      <c r="C5"/>
      <c r="D5"/>
    </row>
  </sheetData>
  <dataValidations xWindow="58" yWindow="495" count="6">
    <dataValidation allowBlank="1" showInputMessage="1" showErrorMessage="1" prompt="Sisestage sellesse veergu selle päiselahtri alla meiliaadress" sqref="C2" xr:uid="{00000000-0002-0000-0300-000000000000}"/>
    <dataValidation allowBlank="1" showInputMessage="1" showErrorMessage="1" prompt="Sisestage sellesse veergu selle päiselahtri alla nimi" sqref="B2" xr:uid="{00000000-0002-0000-0300-000001000000}"/>
    <dataValidation allowBlank="1" showInputMessage="1" showErrorMessage="1" prompt="Selle töölehe pealkiri on selles lahtris ja juhised on lahtris E1" sqref="B1" xr:uid="{00000000-0002-0000-0300-000002000000}"/>
    <dataValidation allowBlank="1" showInputMessage="1" showErrorMessage="1" prompt="Looge loend inimestest, kellele soovite selle töövihiku ühiskasutusse anda. Selle töölehe tabelis „Loendi ühiskasutus“ saate sisestada nime ja meiliaadressi ning ühiskasutust jälgida" sqref="A1" xr:uid="{00000000-0002-0000-0300-000003000000}"/>
    <dataValidation type="list" errorStyle="warning" allowBlank="1" showInputMessage="1" showErrorMessage="1" error="Valige loendis „Jah“ või „Ei“ vastavalt sellele, kas andsite töövihiku ühiskasutusse või mitte. Valige LOOBU, seejärel vajutage valikuvariantide kuvamiseks klahvikombinatsiooni ALT + allanool, seejärel tehke valik allanoole ja sisestusklahvi (ENTER) abil" sqref="D3:D5" xr:uid="{00000000-0002-0000-0300-000004000000}">
      <formula1>"Jah,Ei"</formula1>
    </dataValidation>
    <dataValidation allowBlank="1" showInputMessage="1" showErrorMessage="1" prompt="Selles veerus selle päiselahtri all saate jälgida selle töövihiku ühiskasutust. Valige loendis „Jah“ või „Ei“. Vajutage valikuvariantide kuvamiseks klahvikombinatsiooni ALT + allanool, seejärel tehke valik allanoole ja sisestusklahvi (ENTER) abil" sqref="D2" xr:uid="{00000000-0002-0000-0300-000005000000}"/>
  </dataValidations>
  <hyperlinks>
    <hyperlink ref="C3" r:id="rId1" xr:uid="{00000000-0004-0000-0300-000000000000}"/>
    <hyperlink ref="C4" r:id="rId2" xr:uid="{00000000-0004-0000-0300-000001000000}"/>
  </hyperlinks>
  <printOptions horizontalCentered="1"/>
  <pageMargins left="0.25" right="0.25" top="0.5" bottom="0.5" header="0.25" footer="0.25"/>
  <pageSetup paperSize="9" scale="85" fitToHeight="0" orientation="portrait" verticalDpi="200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85A0DB-97E5-4301-B636-92F3DBD0D912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2.xml><?xml version="1.0" encoding="utf-8"?>
<ds:datastoreItem xmlns:ds="http://schemas.openxmlformats.org/officeDocument/2006/customXml" ds:itemID="{E7EA7339-F87A-4BBD-A330-FA6F3627B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3BD31C-F749-4489-96D4-22BD58B704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8</vt:i4>
      </vt:variant>
    </vt:vector>
  </HeadingPairs>
  <TitlesOfParts>
    <vt:vector size="12" baseType="lpstr">
      <vt:lpstr>Ostunimekiri</vt:lpstr>
      <vt:lpstr>Eelarve ülevaade</vt:lpstr>
      <vt:lpstr>Tehaolevate tööde loend</vt:lpstr>
      <vt:lpstr>Loendi ühiskasutus</vt:lpstr>
      <vt:lpstr>'Loendi ühiskasutus'!Prinditiitlid</vt:lpstr>
      <vt:lpstr>Ostunimekiri!Prinditiitlid</vt:lpstr>
      <vt:lpstr>'Tehaolevate tööde loend'!Prinditiitlid</vt:lpstr>
      <vt:lpstr>Reapäiseala1..C7</vt:lpstr>
      <vt:lpstr>Veerupealkiri_1</vt:lpstr>
      <vt:lpstr>Veerupealkiri_2</vt:lpstr>
      <vt:lpstr>Veerupealkiri_3</vt:lpstr>
      <vt:lpstr>'Loendi ühiskasutus'!Veerupealkiri_4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admin</cp:lastModifiedBy>
  <dcterms:created xsi:type="dcterms:W3CDTF">2017-07-19T23:35:01Z</dcterms:created>
  <dcterms:modified xsi:type="dcterms:W3CDTF">2017-09-29T09:36:34Z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