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3040" windowHeight="8625"/>
  </bookViews>
  <sheets>
    <sheet name="EELARVE KOKKUVÕTE" sheetId="2" r:id="rId1"/>
    <sheet name="KASUMIARUANDE DIAGRAMM" sheetId="3" r:id="rId2"/>
    <sheet name="BILANSIDIAGRAMM" sheetId="4" r:id="rId3"/>
  </sheets>
  <definedNames>
    <definedName name="_xlnm.Print_Titles" localSheetId="0">'EELARVE KOKKUVÕTE'!$3:$3</definedName>
  </definedNames>
  <calcPr calcId="152511"/>
</workbook>
</file>

<file path=xl/calcChain.xml><?xml version="1.0" encoding="utf-8"?>
<calcChain xmlns="http://schemas.openxmlformats.org/spreadsheetml/2006/main">
  <c r="E13" i="2" l="1"/>
  <c r="E12" i="2"/>
  <c r="E11" i="2"/>
  <c r="I2" i="2" l="1"/>
  <c r="I2" i="3" s="1"/>
  <c r="I2" i="4" l="1"/>
  <c r="E35" i="2"/>
  <c r="B3" i="4" l="1"/>
  <c r="B3" i="3"/>
  <c r="C40" i="2" l="1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 l="1"/>
  <c r="H25" i="2"/>
  <c r="F17" i="2"/>
  <c r="H17" i="2" s="1"/>
  <c r="C17" i="2"/>
  <c r="E17" i="2" s="1"/>
  <c r="G8" i="2"/>
  <c r="F8" i="2"/>
  <c r="C8" i="2"/>
  <c r="E8" i="2" s="1"/>
  <c r="H8" i="2" l="1"/>
</calcChain>
</file>

<file path=xl/sharedStrings.xml><?xml version="1.0" encoding="utf-8"?>
<sst xmlns="http://schemas.openxmlformats.org/spreadsheetml/2006/main" count="76" uniqueCount="61">
  <si>
    <t>EELARVE KOONDARUANNE</t>
  </si>
  <si>
    <t>Ettevõtte nimi</t>
  </si>
  <si>
    <t>Hallid lahtrid arvutatakse teie eest ja neid ei tohiks üldjuhul muuta.</t>
  </si>
  <si>
    <t>Kasumiaruande kokkuvõte</t>
  </si>
  <si>
    <t>Tulu</t>
  </si>
  <si>
    <t>Brutotulu</t>
  </si>
  <si>
    <t>Brutotulu protsent</t>
  </si>
  <si>
    <t>Uute toodete müük</t>
  </si>
  <si>
    <t>Piirkondliku müügi jaotus:</t>
  </si>
  <si>
    <t>Kirde piirkond</t>
  </si>
  <si>
    <t>Riigi keskosa piirkond</t>
  </si>
  <si>
    <t>Lääne piirkond</t>
  </si>
  <si>
    <t>Kulud ja marginaal:</t>
  </si>
  <si>
    <t>Müügi-, üld- ja halduskulud</t>
  </si>
  <si>
    <t>Maksueelne tegevuskasum (kahjum)</t>
  </si>
  <si>
    <t>Tegevusmarginaal</t>
  </si>
  <si>
    <t>Bilansikokkuvõte</t>
  </si>
  <si>
    <t>Rahavoog perioodi lõpus</t>
  </si>
  <si>
    <t>Müügireskontro</t>
  </si>
  <si>
    <t>Laoseis</t>
  </si>
  <si>
    <t>Likviidsed varad kokku</t>
  </si>
  <si>
    <t>Võlakohustuste poolt nõutavad varad</t>
  </si>
  <si>
    <t>Võlakohustuste puhver</t>
  </si>
  <si>
    <t>Muud bilansi üksused:</t>
  </si>
  <si>
    <t>Materiaalne põhivara</t>
  </si>
  <si>
    <t>Ostureskontro</t>
  </si>
  <si>
    <t>Pikaajalised kohustused</t>
  </si>
  <si>
    <t>Osanike omakapital</t>
  </si>
  <si>
    <t>Tegevusnäitajate kokkuvõte</t>
  </si>
  <si>
    <t>Defektide arv 1000 toodetud vidina 
kohta</t>
  </si>
  <si>
    <t>Tootmisvõimsus – ühikud kuu kohta</t>
  </si>
  <si>
    <t>Tasutamata müükide arv päevades</t>
  </si>
  <si>
    <t>Uute tellimuste arv</t>
  </si>
  <si>
    <t>Konkureeriv kokkuvõte</t>
  </si>
  <si>
    <t>Turuosa</t>
  </si>
  <si>
    <t>Tulu (aasta algusest tänaseni)</t>
  </si>
  <si>
    <t>Uute toodete juurutamine (aasta algusest tänaseni)</t>
  </si>
  <si>
    <t>Müügiesindajate arv (hinnanguline)</t>
  </si>
  <si>
    <t>Mai tegelikud näitajad</t>
  </si>
  <si>
    <t>Teie ettevõtte profiil</t>
  </si>
  <si>
    <t>Mai eesmärgid</t>
  </si>
  <si>
    <t>1. konkurent</t>
  </si>
  <si>
    <t>Igakuine hälve</t>
  </si>
  <si>
    <t>2. konkurent</t>
  </si>
  <si>
    <t>Tegelikud näitajad aasta algusest tänaseni</t>
  </si>
  <si>
    <t>3. konkurent</t>
  </si>
  <si>
    <t>Eesmärgid aasta algusest tänaseni</t>
  </si>
  <si>
    <t>4. konkurent</t>
  </si>
  <si>
    <t>Hälve aasta algusest tänaseni</t>
  </si>
  <si>
    <t>Muu</t>
  </si>
  <si>
    <t>Märkused</t>
  </si>
  <si>
    <t>Tänu läänepiirkonna tugevamatele tulemustele oleme ületanud oma maikuu müügitulu eesmärki 9% võrra.</t>
  </si>
  <si>
    <t>Rahavoo erinevuse põhjustas 8. mail maksukohustusalase vaidlusega seotud sularahaarveldus ettevõttega nimega.</t>
  </si>
  <si>
    <t>Erinevuse põhjustas uue purustusmasina ost tehasesse B.</t>
  </si>
  <si>
    <t>Kvaliteediprobleemid tekkisid 3. tootmisliini valesti rakendatud värvist; juhataja võttis kasutusele uued tuvastusmeetmed.</t>
  </si>
  <si>
    <t>Turuosa suurenes tänu tugevale uute toodete müügile.</t>
  </si>
  <si>
    <t>KASUMIARUANDE KOKKUVÕTTE DIAGRAMM</t>
  </si>
  <si>
    <t>Lintdiagramm, kus on selle lahtris kujutatud kuu ja aasta tegelikud näitajad ja eesmärgid.</t>
  </si>
  <si>
    <t>BILANSIKOKKUVÕTTE DIAGRAMM</t>
  </si>
  <si>
    <t>Lintdiagramm, kus on selles lahtris kujutatud kuu tegelikud näitajad ja eesmärgid.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</si>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</sst>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0.0%"/>
    <numFmt numFmtId="167" formatCode="#,##0.00\ &quot;€&quot;"/>
    <numFmt numFmtId="168" formatCode="#,##0.0_ ;[Red]\-#,##0.0\ "/>
    <numFmt numFmtId="169" formatCode="#,##0_ ;[Red]\-#,##0\ "/>
  </numFmts>
  <fonts count="35" x14ac:knownFonts="1">
    <font>
      <sz val="10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i/>
      <sz val="9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i/>
      <sz val="10"/>
      <color theme="1"/>
      <name val="Arial"/>
      <family val="2"/>
      <scheme val="minor"/>
    </font>
    <font>
      <b/>
      <sz val="16"/>
      <color theme="1" tint="0.34998626667073579"/>
      <name val="Bookman Old Style Bold"/>
      <family val="2"/>
      <scheme val="major"/>
    </font>
    <font>
      <sz val="24"/>
      <color theme="1" tint="0.24994659260841701"/>
      <name val="Bookman Old Style Bold"/>
      <family val="2"/>
      <scheme val="major"/>
    </font>
    <font>
      <b/>
      <sz val="12"/>
      <color theme="1" tint="0.34998626667073579"/>
      <name val="Bookman Old Style Bold"/>
      <family val="2"/>
      <scheme val="major"/>
    </font>
    <font>
      <b/>
      <sz val="10"/>
      <color theme="1" tint="0.24994659260841701"/>
      <name val="Bookman Old Style Bold"/>
      <family val="2"/>
      <scheme val="major"/>
    </font>
    <font>
      <b/>
      <sz val="16"/>
      <color theme="1"/>
      <name val="Arial"/>
      <family val="2"/>
      <scheme val="minor"/>
    </font>
    <font>
      <sz val="24"/>
      <color theme="1" tint="0.14999847407452621"/>
      <name val="Bookman Old Style Bold"/>
      <family val="2"/>
      <scheme val="major"/>
    </font>
    <font>
      <sz val="10"/>
      <color theme="1" tint="0.14999847407452621"/>
      <name val="Arial"/>
      <family val="2"/>
      <scheme val="minor"/>
    </font>
    <font>
      <b/>
      <sz val="16"/>
      <color theme="1" tint="0.14999847407452621"/>
      <name val="Arial"/>
      <family val="2"/>
      <scheme val="minor"/>
    </font>
    <font>
      <b/>
      <sz val="12"/>
      <color theme="1" tint="0.24994659260841701"/>
      <name val="Bookman Old Style Bold"/>
      <family val="2"/>
      <scheme val="major"/>
    </font>
    <font>
      <b/>
      <sz val="12"/>
      <color theme="1" tint="0.24994659260841701"/>
      <name val="Bookman Old Style Bold"/>
      <scheme val="major"/>
    </font>
    <font>
      <b/>
      <sz val="12"/>
      <color theme="0"/>
      <name val="Bookman Old Style Bold"/>
      <scheme val="major"/>
    </font>
    <font>
      <u/>
      <sz val="10"/>
      <color theme="10"/>
      <name val="Arial"/>
      <family val="2"/>
      <scheme val="minor"/>
    </font>
    <font>
      <u/>
      <sz val="10"/>
      <color theme="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theme="0"/>
      <name val="Arial"/>
      <family val="2"/>
      <scheme val="minor"/>
    </font>
    <font>
      <sz val="10"/>
      <color theme="0"/>
      <name val="Arial"/>
      <family val="2"/>
      <scheme val="minor"/>
    </font>
    <font>
      <sz val="10"/>
      <color theme="1" tint="0.24994659260841701"/>
      <name val="Arial"/>
      <family val="2"/>
      <scheme val="minor"/>
    </font>
    <font>
      <sz val="18"/>
      <color theme="3"/>
      <name val="Bookman Old Style Bold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 wrapText="1"/>
    </xf>
    <xf numFmtId="0" fontId="7" fillId="0" borderId="0" applyNumberFormat="0" applyFill="0" applyProtection="0"/>
    <xf numFmtId="0" fontId="8" fillId="0" borderId="0" applyNumberFormat="0" applyFill="0" applyProtection="0">
      <alignment vertical="center"/>
    </xf>
    <xf numFmtId="0" fontId="9" fillId="0" borderId="0" applyNumberFormat="0" applyFill="0" applyProtection="0"/>
    <xf numFmtId="0" fontId="10" fillId="0" borderId="0" applyNumberFormat="0" applyFill="0" applyBorder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5" borderId="0" applyNumberFormat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6" applyNumberFormat="0" applyAlignment="0" applyProtection="0"/>
    <xf numFmtId="0" fontId="29" fillId="10" borderId="17" applyNumberFormat="0" applyAlignment="0" applyProtection="0"/>
    <xf numFmtId="0" fontId="30" fillId="10" borderId="16" applyNumberFormat="0" applyAlignment="0" applyProtection="0"/>
    <xf numFmtId="0" fontId="31" fillId="0" borderId="18" applyNumberFormat="0" applyFill="0" applyAlignment="0" applyProtection="0"/>
    <xf numFmtId="0" fontId="20" fillId="11" borderId="19" applyNumberFormat="0" applyAlignment="0" applyProtection="0"/>
    <xf numFmtId="0" fontId="32" fillId="0" borderId="0" applyNumberFormat="0" applyFill="0" applyBorder="0" applyAlignment="0" applyProtection="0"/>
    <xf numFmtId="0" fontId="23" fillId="12" borderId="20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1" applyNumberFormat="0" applyFill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72">
    <xf numFmtId="0" fontId="0" fillId="0" borderId="0" xfId="0">
      <alignment vertical="center" wrapText="1"/>
    </xf>
    <xf numFmtId="0" fontId="2" fillId="0" borderId="0" xfId="0" applyFont="1">
      <alignment vertical="center" wrapText="1"/>
    </xf>
    <xf numFmtId="10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NumberFormat="1" applyFont="1" applyFill="1" applyAlignment="1">
      <alignment vertical="center"/>
    </xf>
    <xf numFmtId="0" fontId="11" fillId="3" borderId="0" xfId="1" applyNumberFormat="1" applyFont="1" applyFill="1" applyAlignment="1">
      <alignment horizontal="right" vertical="center"/>
    </xf>
    <xf numFmtId="0" fontId="12" fillId="0" borderId="0" xfId="2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NumberFormat="1" applyFont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14" fillId="3" borderId="0" xfId="1" applyNumberFormat="1" applyFont="1" applyFill="1" applyAlignment="1">
      <alignment horizontal="left" vertical="center" indent="1"/>
    </xf>
    <xf numFmtId="0" fontId="12" fillId="0" borderId="0" xfId="2" applyNumberFormat="1" applyFont="1" applyAlignment="1">
      <alignment horizontal="left" vertical="center" inden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15" fillId="0" borderId="8" xfId="4" applyNumberFormat="1" applyFont="1" applyBorder="1" applyAlignment="1">
      <alignment horizontal="left" vertical="center" indent="1"/>
    </xf>
    <xf numFmtId="0" fontId="3" fillId="0" borderId="5" xfId="0" applyNumberFormat="1" applyFont="1" applyBorder="1" applyAlignment="1">
      <alignment horizontal="left" vertical="center" indent="1"/>
    </xf>
    <xf numFmtId="0" fontId="3" fillId="0" borderId="10" xfId="0" applyNumberFormat="1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horizontal="right" vertical="center"/>
    </xf>
    <xf numFmtId="0" fontId="16" fillId="0" borderId="0" xfId="4" applyNumberFormat="1" applyFont="1" applyFill="1" applyBorder="1" applyAlignment="1">
      <alignment horizontal="left" vertical="center" indent="2"/>
    </xf>
    <xf numFmtId="0" fontId="17" fillId="0" borderId="0" xfId="4" applyNumberFormat="1" applyFont="1" applyFill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" fillId="0" borderId="4" xfId="0" applyNumberFormat="1" applyFont="1" applyBorder="1" applyAlignment="1">
      <alignment horizontal="left" vertical="center" wrapText="1" indent="1"/>
    </xf>
    <xf numFmtId="9" fontId="0" fillId="2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top"/>
    </xf>
    <xf numFmtId="0" fontId="4" fillId="0" borderId="0" xfId="0" applyNumberFormat="1" applyFont="1" applyAlignment="1">
      <alignment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/>
    </xf>
    <xf numFmtId="0" fontId="19" fillId="0" borderId="0" xfId="5" applyNumberFormat="1" applyFont="1" applyAlignment="1">
      <alignment vertical="top"/>
    </xf>
    <xf numFmtId="0" fontId="19" fillId="0" borderId="0" xfId="5" applyFont="1">
      <alignment vertical="center"/>
    </xf>
    <xf numFmtId="0" fontId="19" fillId="0" borderId="0" xfId="5" quotePrefix="1" applyFont="1">
      <alignment vertical="center"/>
    </xf>
    <xf numFmtId="0" fontId="2" fillId="0" borderId="0" xfId="0" applyFont="1" applyAlignment="1">
      <alignment horizontal="center" vertical="center"/>
    </xf>
    <xf numFmtId="0" fontId="21" fillId="5" borderId="0" xfId="6" applyBorder="1" applyAlignment="1">
      <alignment horizontal="left" vertical="center" indent="1"/>
    </xf>
    <xf numFmtId="0" fontId="20" fillId="2" borderId="0" xfId="0" applyFont="1" applyFill="1" applyBorder="1" applyAlignment="1">
      <alignment horizontal="left" vertical="center" indent="1"/>
    </xf>
    <xf numFmtId="0" fontId="0" fillId="0" borderId="14" xfId="0" applyNumberFormat="1" applyFont="1" applyFill="1" applyBorder="1" applyAlignment="1">
      <alignment horizontal="left" vertical="center" indent="1"/>
    </xf>
    <xf numFmtId="0" fontId="0" fillId="0" borderId="13" xfId="0" applyNumberFormat="1" applyFont="1" applyFill="1" applyBorder="1" applyAlignment="1">
      <alignment horizontal="left" vertical="center" indent="1"/>
    </xf>
    <xf numFmtId="0" fontId="0" fillId="0" borderId="13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/>
    </xf>
    <xf numFmtId="0" fontId="22" fillId="2" borderId="0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5" borderId="0" xfId="6" applyNumberFormat="1" applyFont="1" applyBorder="1" applyAlignment="1">
      <alignment horizontal="center" vertical="center"/>
    </xf>
    <xf numFmtId="0" fontId="22" fillId="5" borderId="0" xfId="6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0" fillId="0" borderId="15" xfId="0" applyBorder="1" applyAlignment="1">
      <alignment horizontal="left" vertical="center" wrapText="1"/>
    </xf>
    <xf numFmtId="167" fontId="0" fillId="0" borderId="1" xfId="0" applyNumberForma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8" fontId="0" fillId="0" borderId="0" xfId="0" applyNumberFormat="1" applyFont="1" applyFill="1" applyBorder="1" applyAlignment="1">
      <alignment horizontal="right" vertical="center"/>
    </xf>
    <xf numFmtId="8" fontId="0" fillId="0" borderId="13" xfId="0" applyNumberFormat="1" applyFont="1" applyFill="1" applyBorder="1" applyAlignment="1">
      <alignment horizontal="right" vertical="center"/>
    </xf>
    <xf numFmtId="168" fontId="0" fillId="0" borderId="2" xfId="0" applyNumberFormat="1" applyBorder="1" applyAlignment="1">
      <alignment horizontal="right" vertical="center"/>
    </xf>
    <xf numFmtId="169" fontId="0" fillId="0" borderId="1" xfId="0" applyNumberFormat="1" applyBorder="1" applyAlignment="1">
      <alignment horizontal="right" vertical="center"/>
    </xf>
    <xf numFmtId="169" fontId="0" fillId="0" borderId="11" xfId="0" applyNumberFormat="1" applyBorder="1" applyAlignment="1">
      <alignment horizontal="right" vertical="center"/>
    </xf>
    <xf numFmtId="169" fontId="0" fillId="0" borderId="5" xfId="0" applyNumberFormat="1" applyBorder="1" applyAlignment="1">
      <alignment horizontal="right" vertical="center" wrapText="1"/>
    </xf>
    <xf numFmtId="169" fontId="0" fillId="0" borderId="1" xfId="0" applyNumberFormat="1" applyBorder="1" applyAlignment="1">
      <alignment horizontal="right" vertical="center" wrapText="1"/>
    </xf>
    <xf numFmtId="0" fontId="2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</cellXfs>
  <cellStyles count="48">
    <cellStyle name="20% – rõhk1" xfId="26" builtinId="30" customBuiltin="1"/>
    <cellStyle name="20% – rõhk2" xfId="30" builtinId="34" customBuiltin="1"/>
    <cellStyle name="20% – rõhk3" xfId="33" builtinId="38" customBuiltin="1"/>
    <cellStyle name="20% – rõhk4" xfId="37" builtinId="42" customBuiltin="1"/>
    <cellStyle name="20% – rõhk5" xfId="41" builtinId="46" customBuiltin="1"/>
    <cellStyle name="20% – rõhk6" xfId="45" builtinId="50" customBuiltin="1"/>
    <cellStyle name="40% – rõhk1" xfId="27" builtinId="31" customBuiltin="1"/>
    <cellStyle name="40% – rõhk2" xfId="31" builtinId="35" customBuiltin="1"/>
    <cellStyle name="40% – rõhk3" xfId="34" builtinId="39" customBuiltin="1"/>
    <cellStyle name="40% – rõhk4" xfId="38" builtinId="43" customBuiltin="1"/>
    <cellStyle name="40% – rõhk5" xfId="42" builtinId="47" customBuiltin="1"/>
    <cellStyle name="40% – rõhk6" xfId="46" builtinId="51" customBuiltin="1"/>
    <cellStyle name="60% – rõhk1" xfId="28" builtinId="32" customBuiltin="1"/>
    <cellStyle name="60% – rõhk2" xfId="32" builtinId="36" customBuiltin="1"/>
    <cellStyle name="60% – rõhk3" xfId="35" builtinId="40" customBuiltin="1"/>
    <cellStyle name="60% – rõhk4" xfId="39" builtinId="44" customBuiltin="1"/>
    <cellStyle name="60% – rõhk5" xfId="43" builtinId="48" customBuiltin="1"/>
    <cellStyle name="60% – rõhk6" xfId="47" builtinId="52" customBuiltin="1"/>
    <cellStyle name="Arvutus" xfId="18" builtinId="22" customBuiltin="1"/>
    <cellStyle name="Halb" xfId="14" builtinId="27" customBuiltin="1"/>
    <cellStyle name="Hea" xfId="13" builtinId="26" customBuiltin="1"/>
    <cellStyle name="Hoiatuse tekst" xfId="21" builtinId="11" customBuiltin="1"/>
    <cellStyle name="Hüperlink" xfId="5" builtinId="8" customBuiltin="1"/>
    <cellStyle name="Kokku" xfId="24" builtinId="25" customBuiltin="1"/>
    <cellStyle name="Koma" xfId="7" builtinId="3" customBuiltin="1"/>
    <cellStyle name="Koma [0]" xfId="8" builtinId="6" customBuiltin="1"/>
    <cellStyle name="Kontrolli lahtrit" xfId="20" builtinId="23" customBuiltin="1"/>
    <cellStyle name="Lingitud lahter" xfId="19" builtinId="24" customBuiltin="1"/>
    <cellStyle name="Märkus" xfId="22" builtinId="10" customBuiltin="1"/>
    <cellStyle name="Neutraalne" xfId="15" builtinId="28" customBuiltin="1"/>
    <cellStyle name="Normaallaad" xfId="0" builtinId="0" customBuiltin="1"/>
    <cellStyle name="Pealkiri" xfId="12" builtinId="15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4" builtinId="19" customBuiltin="1"/>
    <cellStyle name="Protsent" xfId="11" builtinId="5" customBuiltin="1"/>
    <cellStyle name="Rõhk1" xfId="25" builtinId="29" customBuiltin="1"/>
    <cellStyle name="Rõhk2" xfId="29" builtinId="33" customBuiltin="1"/>
    <cellStyle name="Rõhk3" xfId="6" builtinId="37" customBuiltin="1"/>
    <cellStyle name="Rõhk4" xfId="36" builtinId="41" customBuiltin="1"/>
    <cellStyle name="Rõhk5" xfId="40" builtinId="45" customBuiltin="1"/>
    <cellStyle name="Rõhk6" xfId="44" builtinId="49" customBuiltin="1"/>
    <cellStyle name="Selgitav tekst" xfId="23" builtinId="53" customBuiltin="1"/>
    <cellStyle name="Sisestus" xfId="16" builtinId="20" customBuiltin="1"/>
    <cellStyle name="Valuuta" xfId="9" builtinId="4" customBuiltin="1"/>
    <cellStyle name="Valuuta [0]" xfId="10" builtinId="7" customBuiltin="1"/>
    <cellStyle name="Väljund" xfId="17" builtinId="21" customBuiltin="1"/>
  </cellStyles>
  <dxfs count="47">
    <dxf>
      <fill>
        <patternFill>
          <bgColor theme="0" tint="-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/>
      </border>
    </dxf>
    <dxf>
      <alignment horizontal="righ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theme="1" tint="0.499984740745262"/>
        </left>
        <right/>
        <top/>
        <bottom/>
      </border>
    </dxf>
    <dxf>
      <alignment horizontal="left" vertical="center" textRotation="0" wrapText="1" indent="0" justifyLastLine="0" shrinkToFit="0" readingOrder="0"/>
      <border diagonalUp="0" diagonalDown="0">
        <left style="thin">
          <color theme="1" tint="0.499984740745262"/>
        </left>
        <right/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8" formatCode="#,##0.0_ ;[Red]\-#,##0.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8" formatCode="#,##0.0_ ;[Red]\-#,##0.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8" formatCode="#,##0.0_ ;[Red]\-#,##0.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8" formatCode="#,##0.0_ ;[Red]\-#,##0.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numFmt numFmtId="168" formatCode="#,##0.0_ ;[Red]\-#,##0.0\ "/>
      <alignment horizontal="right" vertical="center" textRotation="0" wrapText="0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/>
        <horizontal/>
      </border>
    </dxf>
    <dxf>
      <alignment horizontal="right" vertical="center" textRotation="0" wrapText="0" indent="0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numFmt numFmtId="168" formatCode="#,##0.0_ ;[Red]\-#,##0.0\ "/>
      <alignment horizontal="right" vertical="center" textRotation="0" wrapText="0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alignment horizontal="left" vertical="center" textRotation="0" wrapText="0" indent="1" justifyLastLine="0" shrinkToFit="0" readingOrder="0"/>
      <border diagonalUp="0" diagonalDown="0" outline="0">
        <left/>
        <right style="thin">
          <color theme="1" tint="0.49998474074526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0" formatCode="General"/>
      <alignment horizontal="left" vertical="center" textRotation="0" wrapText="0" relativeIndent="1" justifyLastLine="0" shrinkToFit="0" readingOrder="0"/>
      <border diagonalUp="0" diagonalDown="0" outline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border outline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</dxf>
    <dxf>
      <alignment horizontal="right" vertical="center" textRotation="0" wrapText="0" indent="0" justifyLastLine="0" shrinkToFit="0" readingOrder="0"/>
    </dxf>
    <dxf>
      <border outline="0">
        <bottom style="medium">
          <color theme="1" tint="0.499984740745262"/>
        </bottom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alignment horizontal="general" vertical="center" textRotation="0" wrapText="0" indent="0" justifyLastLine="0" shrinkToFit="0" readingOrder="0"/>
    </dxf>
    <dxf>
      <alignment horizontal="left" vertical="center" textRotation="0" wrapText="0" relativeIndent="1" justifyLastLine="0" shrinkToFit="0" readingOrder="0"/>
    </dxf>
    <dxf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1" tint="0.24994659260841701"/>
        <name val="Bookman Old Style Bold"/>
        <scheme val="major"/>
      </font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Bilansikokkuvõte" pivot="0" count="5">
      <tableStyleElement type="wholeTable" dxfId="46"/>
      <tableStyleElement type="headerRow" dxfId="45"/>
      <tableStyleElement type="firstColumn" dxfId="44"/>
      <tableStyleElement type="firstRowStripe" size="7" dxfId="43"/>
      <tableStyleElement type="firstColumnStripe" size="8" dxfId="42"/>
    </tableStyle>
    <tableStyle name="Kasumiaruande kokkuvõte" pivot="0" count="6">
      <tableStyleElement type="wholeTable" dxfId="41"/>
      <tableStyleElement type="headerRow" dxfId="40"/>
      <tableStyleElement type="firstColumn" dxfId="39"/>
      <tableStyleElement type="firstRowStripe" dxfId="38"/>
      <tableStyleElement type="secondRowStripe" size="8"/>
      <tableStyleElement type="firstColumnStripe" size="8"/>
    </tableStyle>
  </tableStyles>
  <colors>
    <mruColors>
      <color rgb="FFC0C0C0"/>
      <color rgb="FF000000"/>
      <color rgb="FF660066"/>
      <color rgb="FFCCFFFF"/>
      <color rgb="FF9933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931769518137736E-2"/>
          <c:y val="3.0877192982456142E-2"/>
          <c:w val="0.67965629060667654"/>
          <c:h val="0.87838563337477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'EELARVE KOKKUVÕTE'!$C$5</c:f>
              <c:strCache>
                <c:ptCount val="1"/>
                <c:pt idx="0">
                  <c:v>Mai tegelikud näitajad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('EELARVE KOKKUVÕTE'!$B$6,'EELARVE KOKKUVÕTE'!$B$7,'EELARVE KOKKUVÕTE'!$B$9,'EELARVE KOKKUVÕTE'!$B$15,'EELARVE KOKKUVÕTE'!$B$16)</c:f>
              <c:strCache>
                <c:ptCount val="5"/>
                <c:pt idx="0">
                  <c:v>Tulu</c:v>
                </c:pt>
                <c:pt idx="1">
                  <c:v>Brutotulu</c:v>
                </c:pt>
                <c:pt idx="2">
                  <c:v>Uute toodete müük</c:v>
                </c:pt>
                <c:pt idx="3">
                  <c:v>Müügi-, üld- ja halduskulud</c:v>
                </c:pt>
                <c:pt idx="4">
                  <c:v>Maksueelne tegevuskasum (kahjum)</c:v>
                </c:pt>
              </c:strCache>
            </c:strRef>
          </c:cat>
          <c:val>
            <c:numRef>
              <c:f>('EELARVE KOKKUVÕTE'!$C$6,'EELARVE KOKKUVÕTE'!$C$7,'EELARVE KOKKUVÕTE'!$C$9,'EELARVE KOKKUVÕTE'!$C$15,'EELARVE KOKKUVÕTE'!$C$16)</c:f>
              <c:numCache>
                <c:formatCode>"€"#,##0.00_);[Red]\("€"#,##0.00\)</c:formatCode>
                <c:ptCount val="5"/>
                <c:pt idx="0">
                  <c:v>1200000</c:v>
                </c:pt>
                <c:pt idx="1">
                  <c:v>150000</c:v>
                </c:pt>
                <c:pt idx="2">
                  <c:v>200000</c:v>
                </c:pt>
                <c:pt idx="3">
                  <c:v>100000</c:v>
                </c:pt>
                <c:pt idx="4">
                  <c:v>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4D-49DF-95D3-60C7B09A1627}"/>
            </c:ext>
          </c:extLst>
        </c:ser>
        <c:ser>
          <c:idx val="1"/>
          <c:order val="1"/>
          <c:tx>
            <c:strRef>
              <c:f>'EELARVE KOKKUVÕTE'!$D$5</c:f>
              <c:strCache>
                <c:ptCount val="1"/>
                <c:pt idx="0">
                  <c:v>Mai eesmärgid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('EELARVE KOKKUVÕTE'!$B$6,'EELARVE KOKKUVÕTE'!$B$7,'EELARVE KOKKUVÕTE'!$B$9,'EELARVE KOKKUVÕTE'!$B$15,'EELARVE KOKKUVÕTE'!$B$16)</c:f>
              <c:strCache>
                <c:ptCount val="5"/>
                <c:pt idx="0">
                  <c:v>Tulu</c:v>
                </c:pt>
                <c:pt idx="1">
                  <c:v>Brutotulu</c:v>
                </c:pt>
                <c:pt idx="2">
                  <c:v>Uute toodete müük</c:v>
                </c:pt>
                <c:pt idx="3">
                  <c:v>Müügi-, üld- ja halduskulud</c:v>
                </c:pt>
                <c:pt idx="4">
                  <c:v>Maksueelne tegevuskasum (kahjum)</c:v>
                </c:pt>
              </c:strCache>
            </c:strRef>
          </c:cat>
          <c:val>
            <c:numRef>
              <c:f>('EELARVE KOKKUVÕTE'!$D$6,'EELARVE KOKKUVÕTE'!$D$7,'EELARVE KOKKUVÕTE'!$D$9,'EELARVE KOKKUVÕTE'!$D$15,'EELARVE KOKKUVÕTE'!$D$16)</c:f>
              <c:numCache>
                <c:formatCode>"€"#,##0.00_);[Red]\("€"#,##0.00\)</c:formatCode>
                <c:ptCount val="5"/>
                <c:pt idx="0">
                  <c:v>1100000</c:v>
                </c:pt>
                <c:pt idx="1">
                  <c:v>160000</c:v>
                </c:pt>
                <c:pt idx="2">
                  <c:v>150000</c:v>
                </c:pt>
                <c:pt idx="3">
                  <c:v>120000</c:v>
                </c:pt>
                <c:pt idx="4">
                  <c:v>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14D-49DF-95D3-60C7B09A1627}"/>
            </c:ext>
          </c:extLst>
        </c:ser>
        <c:ser>
          <c:idx val="2"/>
          <c:order val="2"/>
          <c:tx>
            <c:strRef>
              <c:f>'EELARVE KOKKUVÕTE'!$F$5</c:f>
              <c:strCache>
                <c:ptCount val="1"/>
                <c:pt idx="0">
                  <c:v>Tegelikud näitajad aasta algusest tänaseni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('EELARVE KOKKUVÕTE'!$B$6,'EELARVE KOKKUVÕTE'!$B$7,'EELARVE KOKKUVÕTE'!$B$9,'EELARVE KOKKUVÕTE'!$B$15,'EELARVE KOKKUVÕTE'!$B$16)</c:f>
              <c:strCache>
                <c:ptCount val="5"/>
                <c:pt idx="0">
                  <c:v>Tulu</c:v>
                </c:pt>
                <c:pt idx="1">
                  <c:v>Brutotulu</c:v>
                </c:pt>
                <c:pt idx="2">
                  <c:v>Uute toodete müük</c:v>
                </c:pt>
                <c:pt idx="3">
                  <c:v>Müügi-, üld- ja halduskulud</c:v>
                </c:pt>
                <c:pt idx="4">
                  <c:v>Maksueelne tegevuskasum (kahjum)</c:v>
                </c:pt>
              </c:strCache>
            </c:strRef>
          </c:cat>
          <c:val>
            <c:numRef>
              <c:f>('EELARVE KOKKUVÕTE'!$F$6,'EELARVE KOKKUVÕTE'!$F$7,'EELARVE KOKKUVÕTE'!$F$9,'EELARVE KOKKUVÕTE'!$F$15,'EELARVE KOKKUVÕTE'!$F$16)</c:f>
              <c:numCache>
                <c:formatCode>"€"#,##0.00_);[Red]\("€"#,##0.00\)</c:formatCode>
                <c:ptCount val="5"/>
                <c:pt idx="0">
                  <c:v>6200000</c:v>
                </c:pt>
                <c:pt idx="1">
                  <c:v>640000</c:v>
                </c:pt>
                <c:pt idx="2">
                  <c:v>900000</c:v>
                </c:pt>
                <c:pt idx="3">
                  <c:v>500000</c:v>
                </c:pt>
                <c:pt idx="4">
                  <c:v>140000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4D-49DF-95D3-60C7B09A1627}"/>
            </c:ext>
          </c:extLst>
        </c:ser>
        <c:ser>
          <c:idx val="3"/>
          <c:order val="3"/>
          <c:tx>
            <c:strRef>
              <c:f>'EELARVE KOKKUVÕTE'!$G$5</c:f>
              <c:strCache>
                <c:ptCount val="1"/>
                <c:pt idx="0">
                  <c:v>Eesmärgid aasta algusest tänaseni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('EELARVE KOKKUVÕTE'!$B$6,'EELARVE KOKKUVÕTE'!$B$7,'EELARVE KOKKUVÕTE'!$B$9,'EELARVE KOKKUVÕTE'!$B$15,'EELARVE KOKKUVÕTE'!$B$16)</c:f>
              <c:strCache>
                <c:ptCount val="5"/>
                <c:pt idx="0">
                  <c:v>Tulu</c:v>
                </c:pt>
                <c:pt idx="1">
                  <c:v>Brutotulu</c:v>
                </c:pt>
                <c:pt idx="2">
                  <c:v>Uute toodete müük</c:v>
                </c:pt>
                <c:pt idx="3">
                  <c:v>Müügi-, üld- ja halduskulud</c:v>
                </c:pt>
                <c:pt idx="4">
                  <c:v>Maksueelne tegevuskasum (kahjum)</c:v>
                </c:pt>
              </c:strCache>
            </c:strRef>
          </c:cat>
          <c:val>
            <c:numRef>
              <c:f>('EELARVE KOKKUVÕTE'!$G$6,'EELARVE KOKKUVÕTE'!$G$7,'EELARVE KOKKUVÕTE'!$G$9,'EELARVE KOKKUVÕTE'!$G$15,'EELARVE KOKKUVÕTE'!$G$16)</c:f>
              <c:numCache>
                <c:formatCode>"€"#,##0.00_);[Red]\("€"#,##0.00\)</c:formatCode>
                <c:ptCount val="5"/>
                <c:pt idx="0">
                  <c:v>6000000</c:v>
                </c:pt>
                <c:pt idx="1">
                  <c:v>750000</c:v>
                </c:pt>
                <c:pt idx="2">
                  <c:v>750000</c:v>
                </c:pt>
                <c:pt idx="3">
                  <c:v>600000</c:v>
                </c:pt>
                <c:pt idx="4">
                  <c:v>150000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14D-49DF-95D3-60C7B09A16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9751584"/>
        <c:axId val="-499751040"/>
      </c:barChart>
      <c:catAx>
        <c:axId val="-499751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499751040"/>
        <c:crosses val="autoZero"/>
        <c:auto val="1"/>
        <c:lblAlgn val="ctr"/>
        <c:lblOffset val="100"/>
        <c:noMultiLvlLbl val="0"/>
      </c:catAx>
      <c:valAx>
        <c:axId val="-49975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499751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'EELARVE KOKKUVÕTE'!$C$19</c:f>
              <c:strCache>
                <c:ptCount val="1"/>
                <c:pt idx="0">
                  <c:v>Mai tegelikud näitajad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('EELARVE KOKKUVÕTE'!$B$20,'EELARVE KOKKUVÕTE'!$B$21,'EELARVE KOKKUVÕTE'!$B$22,'EELARVE KOKKUVÕTE'!$B$27,'EELARVE KOKKUVÕTE'!$B$28,'EELARVE KOKKUVÕTE'!$B$29)</c:f>
              <c:strCache>
                <c:ptCount val="6"/>
                <c:pt idx="0">
                  <c:v>Rahavoog perioodi lõpus</c:v>
                </c:pt>
                <c:pt idx="1">
                  <c:v>Müügireskontro</c:v>
                </c:pt>
                <c:pt idx="2">
                  <c:v>Laoseis</c:v>
                </c:pt>
                <c:pt idx="3">
                  <c:v>Materiaalne põhivara</c:v>
                </c:pt>
                <c:pt idx="4">
                  <c:v>Ostureskontro</c:v>
                </c:pt>
                <c:pt idx="5">
                  <c:v>Pikaajalised kohustused</c:v>
                </c:pt>
              </c:strCache>
            </c:strRef>
          </c:cat>
          <c:val>
            <c:numRef>
              <c:f>('EELARVE KOKKUVÕTE'!$C$20,'EELARVE KOKKUVÕTE'!$C$21,'EELARVE KOKKUVÕTE'!$C$22,'EELARVE KOKKUVÕTE'!$C$27,'EELARVE KOKKUVÕTE'!$C$28,'EELARVE KOKKUVÕTE'!$C$29)</c:f>
              <c:numCache>
                <c:formatCode>"€"#,##0.00_);[Red]\("€"#,##0.00\)</c:formatCode>
                <c:ptCount val="6"/>
                <c:pt idx="0">
                  <c:v>35000</c:v>
                </c:pt>
                <c:pt idx="1">
                  <c:v>20000</c:v>
                </c:pt>
                <c:pt idx="2">
                  <c:v>25000</c:v>
                </c:pt>
                <c:pt idx="3">
                  <c:v>80000</c:v>
                </c:pt>
                <c:pt idx="4">
                  <c:v>60000</c:v>
                </c:pt>
                <c:pt idx="5">
                  <c:v>30000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5D-469B-A597-36ACBED3B856}"/>
            </c:ext>
          </c:extLst>
        </c:ser>
        <c:ser>
          <c:idx val="1"/>
          <c:order val="1"/>
          <c:tx>
            <c:strRef>
              <c:f>'EELARVE KOKKUVÕTE'!$D$19</c:f>
              <c:strCache>
                <c:ptCount val="1"/>
                <c:pt idx="0">
                  <c:v>Mai eesmärgid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('EELARVE KOKKUVÕTE'!$B$20,'EELARVE KOKKUVÕTE'!$B$21,'EELARVE KOKKUVÕTE'!$B$22,'EELARVE KOKKUVÕTE'!$B$27,'EELARVE KOKKUVÕTE'!$B$28,'EELARVE KOKKUVÕTE'!$B$29)</c:f>
              <c:strCache>
                <c:ptCount val="6"/>
                <c:pt idx="0">
                  <c:v>Rahavoog perioodi lõpus</c:v>
                </c:pt>
                <c:pt idx="1">
                  <c:v>Müügireskontro</c:v>
                </c:pt>
                <c:pt idx="2">
                  <c:v>Laoseis</c:v>
                </c:pt>
                <c:pt idx="3">
                  <c:v>Materiaalne põhivara</c:v>
                </c:pt>
                <c:pt idx="4">
                  <c:v>Ostureskontro</c:v>
                </c:pt>
                <c:pt idx="5">
                  <c:v>Pikaajalised kohustused</c:v>
                </c:pt>
              </c:strCache>
            </c:strRef>
          </c:cat>
          <c:val>
            <c:numRef>
              <c:f>('EELARVE KOKKUVÕTE'!$D$20,'EELARVE KOKKUVÕTE'!$D$21,'EELARVE KOKKUVÕTE'!$D$22,'EELARVE KOKKUVÕTE'!$D$27,'EELARVE KOKKUVÕTE'!$D$28,'EELARVE KOKKUVÕTE'!$D$29)</c:f>
              <c:numCache>
                <c:formatCode>"€"#,##0.00_);[Red]\("€"#,##0.00\)</c:formatCode>
                <c:ptCount val="6"/>
                <c:pt idx="0">
                  <c:v>50000</c:v>
                </c:pt>
                <c:pt idx="1">
                  <c:v>22000</c:v>
                </c:pt>
                <c:pt idx="2">
                  <c:v>30000</c:v>
                </c:pt>
                <c:pt idx="3">
                  <c:v>78000</c:v>
                </c:pt>
                <c:pt idx="4">
                  <c:v>60000</c:v>
                </c:pt>
                <c:pt idx="5">
                  <c:v>31000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95D-469B-A597-36ACBED3B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99744512"/>
        <c:axId val="-499755392"/>
      </c:barChart>
      <c:catAx>
        <c:axId val="-499744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499755392"/>
        <c:crosses val="autoZero"/>
        <c:auto val="1"/>
        <c:lblAlgn val="ctr"/>
        <c:lblOffset val="100"/>
        <c:noMultiLvlLbl val="0"/>
      </c:catAx>
      <c:valAx>
        <c:axId val="-49975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-49974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KASUMIARUANDE DIAGRAMM'!A1"/><Relationship Id="rId1" Type="http://schemas.openxmlformats.org/officeDocument/2006/relationships/hyperlink" Target="#'EELARVE KOKKUV&#213;TE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EELARVE KOKKUV&#213;TE'!A1"/><Relationship Id="rId2" Type="http://schemas.openxmlformats.org/officeDocument/2006/relationships/hyperlink" Target="#'BILANSIDIAGRAMM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BILANSIDIAGRAMM'!A1"/><Relationship Id="rId2" Type="http://schemas.openxmlformats.org/officeDocument/2006/relationships/hyperlink" Target="#'KASUMIARUANDE DIAGRAMM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1343025</xdr:colOff>
      <xdr:row>3</xdr:row>
      <xdr:rowOff>38100</xdr:rowOff>
    </xdr:from>
    <xdr:to>
      <xdr:col>8</xdr:col>
      <xdr:colOff>631653</xdr:colOff>
      <xdr:row>3</xdr:row>
      <xdr:rowOff>295276</xdr:rowOff>
    </xdr:to>
    <xdr:grpSp>
      <xdr:nvGrpSpPr>
        <xdr:cNvPr id="4" name="Rühm 3" descr="Nupud Eelmine ja Järgmine">
          <a:extLst>
            <a:ext uri="{FF2B5EF4-FFF2-40B4-BE49-F238E27FC236}">
              <a16:creationId xmlns:a16="http://schemas.microsoft.com/office/drawing/2014/main" xmlns="" id="{B5BB7FDD-3EFE-41B1-95C0-0839B1290F9B}"/>
            </a:ext>
          </a:extLst>
        </xdr:cNvPr>
        <xdr:cNvGrpSpPr/>
      </xdr:nvGrpSpPr>
      <xdr:grpSpPr>
        <a:xfrm>
          <a:off x="14373225" y="1114425"/>
          <a:ext cx="1193628" cy="257176"/>
          <a:chOff x="10934703" y="1266825"/>
          <a:chExt cx="971547" cy="180976"/>
        </a:xfrm>
        <a:solidFill>
          <a:schemeClr val="accent3"/>
        </a:solidFill>
      </xdr:grpSpPr>
      <xdr:sp macro="" textlink="">
        <xdr:nvSpPr>
          <xdr:cNvPr id="2" name="Ristkülik 1" descr="Selle töölehe lahtrisse A1 liikumise nupp">
            <a:hlinkClick xmlns:r="http://schemas.openxmlformats.org/officeDocument/2006/relationships" r:id="rId1" tooltip="Valige see sellel töölehel lahtrisse A1 liikumiseks."/>
            <a:extLst>
              <a:ext uri="{FF2B5EF4-FFF2-40B4-BE49-F238E27FC236}">
                <a16:creationId xmlns:a16="http://schemas.microsoft.com/office/drawing/2014/main" xmlns="" id="{00000000-0008-0000-0000-000002000000}"/>
              </a:ext>
            </a:extLst>
          </xdr:cNvPr>
          <xdr:cNvSpPr/>
        </xdr:nvSpPr>
        <xdr:spPr>
          <a:xfrm>
            <a:off x="10934703" y="1266827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3" name="Ristkülik 2" descr="Kasumiaruande diagrammi töölehele liikumise nupp">
            <a:hlinkClick xmlns:r="http://schemas.openxmlformats.org/officeDocument/2006/relationships" r:id="rId2" tooltip="Valige see kasumiaruande diagrammi töölehele liikumiseks."/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/>
        </xdr:nvSpPr>
        <xdr:spPr>
          <a:xfrm>
            <a:off x="11458575" y="1266825"/>
            <a:ext cx="447675" cy="180974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76200</xdr:rowOff>
    </xdr:from>
    <xdr:to>
      <xdr:col>8</xdr:col>
      <xdr:colOff>2847975</xdr:colOff>
      <xdr:row>4</xdr:row>
      <xdr:rowOff>4600575</xdr:rowOff>
    </xdr:to>
    <xdr:graphicFrame macro="">
      <xdr:nvGraphicFramePr>
        <xdr:cNvPr id="2" name="Kasumiaruande diagramm" descr="Lintdiagramm, kus on kujutatud kuu ja aasta tegelikud näitajad ja sihtmärgid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504825</xdr:colOff>
      <xdr:row>3</xdr:row>
      <xdr:rowOff>123825</xdr:rowOff>
    </xdr:from>
    <xdr:to>
      <xdr:col>8</xdr:col>
      <xdr:colOff>657227</xdr:colOff>
      <xdr:row>3</xdr:row>
      <xdr:rowOff>387253</xdr:rowOff>
    </xdr:to>
    <xdr:grpSp>
      <xdr:nvGrpSpPr>
        <xdr:cNvPr id="10" name="Rühm 9" descr="Nupud Eelmine ja Järgmine">
          <a:extLst>
            <a:ext uri="{FF2B5EF4-FFF2-40B4-BE49-F238E27FC236}">
              <a16:creationId xmlns:a16="http://schemas.microsoft.com/office/drawing/2014/main" xmlns="" id="{F23E72C7-5414-4638-9F72-B90FDF0C918E}"/>
            </a:ext>
          </a:extLst>
        </xdr:cNvPr>
        <xdr:cNvGrpSpPr/>
      </xdr:nvGrpSpPr>
      <xdr:grpSpPr>
        <a:xfrm>
          <a:off x="7372350" y="1200150"/>
          <a:ext cx="1266827" cy="263428"/>
          <a:chOff x="6967287" y="860521"/>
          <a:chExt cx="1386139" cy="263428"/>
        </a:xfrm>
        <a:solidFill>
          <a:schemeClr val="accent3"/>
        </a:solidFill>
      </xdr:grpSpPr>
      <xdr:sp macro="" textlink="">
        <xdr:nvSpPr>
          <xdr:cNvPr id="4" name="Ristkülik 3" descr="Bilansidiagrammile liikumise nupp">
            <a:hlinkClick xmlns:r="http://schemas.openxmlformats.org/officeDocument/2006/relationships" r:id="rId2" tooltip="Valige see bilansidiagrammi töölehele liikumiseks."/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SpPr/>
        </xdr:nvSpPr>
        <xdr:spPr>
          <a:xfrm>
            <a:off x="7701786" y="860521"/>
            <a:ext cx="651640" cy="263428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000" b="1">
                <a:latin typeface="Arial" panose="020B0604020202020204" pitchFamily="34" charset="0"/>
              </a:rPr>
              <a:t>&gt;&gt;</a:t>
            </a:r>
          </a:p>
        </xdr:txBody>
      </xdr:sp>
      <xdr:sp macro="" textlink="">
        <xdr:nvSpPr>
          <xdr:cNvPr id="6" name="Ristkülik 5" descr="Eelarve kokkuvõttele liikumise nupp">
            <a:hlinkClick xmlns:r="http://schemas.openxmlformats.org/officeDocument/2006/relationships" r:id="rId3" tooltip="Valige see eelarve kokkuvõtte töölehele liikumiseks."/>
            <a:extLst>
              <a:ext uri="{FF2B5EF4-FFF2-40B4-BE49-F238E27FC236}">
                <a16:creationId xmlns:a16="http://schemas.microsoft.com/office/drawing/2014/main" xmlns="" id="{A195AAF9-6C02-45D7-81B0-00E0D5894E13}"/>
              </a:ext>
            </a:extLst>
          </xdr:cNvPr>
          <xdr:cNvSpPr/>
        </xdr:nvSpPr>
        <xdr:spPr>
          <a:xfrm>
            <a:off x="6967287" y="866775"/>
            <a:ext cx="636171" cy="247649"/>
          </a:xfrm>
          <a:prstGeom prst="rect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000" b="1">
                <a:latin typeface="Arial" panose="020B0604020202020204" pitchFamily="34" charset="0"/>
              </a:rPr>
              <a:t>&lt;&lt;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4</xdr:row>
      <xdr:rowOff>123825</xdr:rowOff>
    </xdr:from>
    <xdr:to>
      <xdr:col>8</xdr:col>
      <xdr:colOff>2333625</xdr:colOff>
      <xdr:row>4</xdr:row>
      <xdr:rowOff>4648200</xdr:rowOff>
    </xdr:to>
    <xdr:graphicFrame macro="">
      <xdr:nvGraphicFramePr>
        <xdr:cNvPr id="2" name="Bilansikokkuvõtte diagramm" descr="Lintdiagramm, kus on kujutatud kuu tegelikud näitajad ja sihtmärgid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457200</xdr:colOff>
      <xdr:row>3</xdr:row>
      <xdr:rowOff>104775</xdr:rowOff>
    </xdr:from>
    <xdr:to>
      <xdr:col>8</xdr:col>
      <xdr:colOff>638175</xdr:colOff>
      <xdr:row>3</xdr:row>
      <xdr:rowOff>371475</xdr:rowOff>
    </xdr:to>
    <xdr:grpSp>
      <xdr:nvGrpSpPr>
        <xdr:cNvPr id="13" name="Rühm 12" descr="Nupud Eelmine ja Järgmine">
          <a:extLst>
            <a:ext uri="{FF2B5EF4-FFF2-40B4-BE49-F238E27FC236}">
              <a16:creationId xmlns:a16="http://schemas.microsoft.com/office/drawing/2014/main" xmlns="" id="{FE8689EF-0711-4F0C-AD57-8AB65F5B18BA}"/>
            </a:ext>
          </a:extLst>
        </xdr:cNvPr>
        <xdr:cNvGrpSpPr/>
      </xdr:nvGrpSpPr>
      <xdr:grpSpPr>
        <a:xfrm>
          <a:off x="7324725" y="1181100"/>
          <a:ext cx="1295400" cy="266700"/>
          <a:chOff x="6938213" y="876300"/>
          <a:chExt cx="1396162" cy="257173"/>
        </a:xfrm>
      </xdr:grpSpPr>
      <xdr:sp macro="" textlink="">
        <xdr:nvSpPr>
          <xdr:cNvPr id="14" name="Ristkülik 13" descr="Kasumiaruande diagrammi töölehele liikumise nupp">
            <a:hlinkClick xmlns:r="http://schemas.openxmlformats.org/officeDocument/2006/relationships" r:id="rId2" tooltip="Valige see kasumiaruande diagrammi töölehele liikumiseks."/>
            <a:extLst>
              <a:ext uri="{FF2B5EF4-FFF2-40B4-BE49-F238E27FC236}">
                <a16:creationId xmlns:a16="http://schemas.microsoft.com/office/drawing/2014/main" xmlns="" id="{933880E5-7853-462B-A489-C8ACD4EA67B8}"/>
              </a:ext>
            </a:extLst>
          </xdr:cNvPr>
          <xdr:cNvSpPr/>
        </xdr:nvSpPr>
        <xdr:spPr>
          <a:xfrm>
            <a:off x="6938213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000" b="1">
                <a:latin typeface="Arial" panose="020B0604020202020204" pitchFamily="34" charset="0"/>
              </a:rPr>
              <a:t>&lt;&lt;</a:t>
            </a:r>
          </a:p>
        </xdr:txBody>
      </xdr:sp>
      <xdr:sp macro="" textlink="">
        <xdr:nvSpPr>
          <xdr:cNvPr id="15" name="Ristkülik 14" descr="Selle töölehe lahtrisse A1 liikumise nupp">
            <a:hlinkClick xmlns:r="http://schemas.openxmlformats.org/officeDocument/2006/relationships" r:id="rId3" tooltip="Valige see sellel töölehel lahtrisse A1 liikumiseks."/>
            <a:extLst>
              <a:ext uri="{FF2B5EF4-FFF2-40B4-BE49-F238E27FC236}">
                <a16:creationId xmlns:a16="http://schemas.microsoft.com/office/drawing/2014/main" xmlns="" id="{D899E52C-10CA-4A17-9DF6-43E410987C17}"/>
              </a:ext>
            </a:extLst>
          </xdr:cNvPr>
          <xdr:cNvSpPr/>
        </xdr:nvSpPr>
        <xdr:spPr>
          <a:xfrm>
            <a:off x="7698206" y="876300"/>
            <a:ext cx="636169" cy="257173"/>
          </a:xfrm>
          <a:prstGeom prst="rect">
            <a:avLst/>
          </a:prstGeom>
          <a:solidFill>
            <a:schemeClr val="accent3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et" sz="1000" b="1">
                <a:latin typeface="Arial" panose="020B0604020202020204" pitchFamily="34" charset="0"/>
              </a:rPr>
              <a:t>&gt;&gt;</a:t>
            </a:r>
          </a:p>
        </xdr:txBody>
      </xdr:sp>
    </xdr:grpSp>
    <xdr:clientData fPrintsWithSheet="0"/>
  </xdr:twoCellAnchor>
</xdr:wsDr>
</file>

<file path=xl/tables/table1.xml><?xml version="1.0" encoding="utf-8"?>
<table xmlns="http://schemas.openxmlformats.org/spreadsheetml/2006/main" id="1" name="Kasumiaruanne" displayName="Kasumiaruanne" ref="B5:I17" headerRowDxfId="37">
  <autoFilter ref="B5:I1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asumiaruande kokkuvõte" totalsRowLabel="Kokku"/>
    <tableColumn id="2" name="Mai tegelikud näitajad" dataDxfId="36"/>
    <tableColumn id="3" name="Mai eesmärgid"/>
    <tableColumn id="4" name="Igakuine hälve"/>
    <tableColumn id="5" name="Tegelikud näitajad aasta algusest tänaseni"/>
    <tableColumn id="6" name="Eesmärgid aasta algusest tänaseni"/>
    <tableColumn id="7" name="Hälve aasta algusest tänaseni"/>
    <tableColumn id="8" name="Märkused" totalsRowFunction="count"/>
  </tableColumns>
  <tableStyleInfo name="Kasumiaruande kokkuvõt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kasumiaruande üksused (tulud ja kulud), igakuised tegelikud näitajad ja sihtmärgid, aasta tegelikud näitajad ja sihtmärgid kuni tänaseni ja märkmed. Kuu ja aasta (tänaseni) hälve arvutatakse automaatselt."/>
    </ext>
  </extLst>
</table>
</file>

<file path=xl/tables/table2.xml><?xml version="1.0" encoding="utf-8"?>
<table xmlns="http://schemas.openxmlformats.org/spreadsheetml/2006/main" id="2" name="Bilanss" displayName="Bilanss" ref="B19:I30">
  <autoFilter ref="B19:I3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Bilansikokkuvõte" totalsRowLabel="Kokku" dataDxfId="35" totalsRowDxfId="34"/>
    <tableColumn id="2" name="Mai tegelikud näitajad"/>
    <tableColumn id="3" name="Mai eesmärgid"/>
    <tableColumn id="4" name="Igakuine hälve"/>
    <tableColumn id="5" name="Tegelikud näitajad aasta algusest tänaseni"/>
    <tableColumn id="6" name="Eesmärgid aasta algusest tänaseni"/>
    <tableColumn id="7" name="Hälve aasta algusest tänaseni"/>
    <tableColumn id="8" name="Märkused" totalsRowFunction="count"/>
  </tableColumns>
  <tableStyleInfo name="Bilansikokkuvõte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bilansi üksused, igakuised tegelikud näitajad ja sihtmärgid, aasta tegelikud näitajad ja sihtmärgid kuni tänaseni ja märkmed. Kuu ja aasta (tänaseni) hälve arvutatakse automaatselt."/>
    </ext>
  </extLst>
</table>
</file>

<file path=xl/tables/table3.xml><?xml version="1.0" encoding="utf-8"?>
<table xmlns="http://schemas.openxmlformats.org/spreadsheetml/2006/main" id="3" name="Tegevusnäitajad" displayName="Tegevusnäitajad" ref="B32:I36" headerRowDxfId="33" dataDxfId="31" headerRowBorderDxfId="32" tableBorderDxfId="30">
  <autoFilter ref="B32:I3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Tegevusnäitajate kokkuvõte" totalsRowLabel="Kokku" dataDxfId="29" totalsRowDxfId="28"/>
    <tableColumn id="2" name="Mai tegelikud näitajad" dataDxfId="27" totalsRowDxfId="26"/>
    <tableColumn id="3" name="Mai eesmärgid" dataDxfId="25" totalsRowDxfId="24"/>
    <tableColumn id="4" name="Igakuine hälve" dataDxfId="23" totalsRowDxfId="22"/>
    <tableColumn id="5" name="Tegelikud näitajad aasta algusest tänaseni" dataDxfId="21" totalsRowDxfId="20"/>
    <tableColumn id="6" name="Eesmärgid aasta algusest tänaseni" dataDxfId="19" totalsRowDxfId="18"/>
    <tableColumn id="7" name="Hälve aasta algusest tänaseni" dataDxfId="17" totalsRowDxfId="16">
      <calculatedColumnFormula>F33-G33</calculatedColumnFormula>
    </tableColumn>
    <tableColumn id="8" name="Märkused" totalsRowFunction="count" dataDxfId="15" totalsRowDxfId="14"/>
  </tableColumns>
  <tableStyleInfo name="TableStyleLight11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tegevusnäitajate üksused, igakuised tegelikud näitajad ja sihtmärgid, aasta tegelikud näitajad ja sihtmärgid kuni tänaseni ja märkmed. Kuu ja aasta (tänaseni) hälve arvutatakse automaatselt."/>
    </ext>
  </extLst>
</table>
</file>

<file path=xl/tables/table4.xml><?xml version="1.0" encoding="utf-8"?>
<table xmlns="http://schemas.openxmlformats.org/spreadsheetml/2006/main" id="4" name="Konkurentsivõimelisus" displayName="Konkurentsivõimelisus" ref="B38:I42" headerRowDxfId="13" headerRowBorderDxfId="12" tableBorderDxfId="11">
  <autoFilter ref="B38:I4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Konkureeriv kokkuvõte" totalsRowLabel="Kokku" dataDxfId="10" totalsRowDxfId="1"/>
    <tableColumn id="2" name="Teie ettevõtte profiil" totalsRowDxfId="2"/>
    <tableColumn id="3" name="1. konkurent" totalsRowDxfId="3"/>
    <tableColumn id="4" name="2. konkurent" totalsRowDxfId="4"/>
    <tableColumn id="5" name="3. konkurent" totalsRowDxfId="5"/>
    <tableColumn id="6" name="4. konkurent" totalsRowDxfId="6"/>
    <tableColumn id="7" name="Muu" totalsRowDxfId="7"/>
    <tableColumn id="8" name="Märkused" totalsRowFunction="count" dataDxfId="9" totalsRowDxfId="8"/>
  </tableColumns>
  <tableStyleInfo name="TableStyleLight9" showFirstColumn="1" showLastColumn="0" showRowStripes="1" showColumnStripes="0"/>
  <extLst>
    <ext xmlns:x14="http://schemas.microsoft.com/office/spreadsheetml/2009/9/main" uri="{504A1905-F514-4f6f-8877-14C23A59335A}">
      <x14:table altTextSummary="Sisestage sellesse tabelisse konkurentide kokkuvõtte üksused, teie ettevõtte profiil, konkurentide andmed ja märkmed. Valemit sisaldavate lahtrite väärtused arvutatakse automaatselt.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19">
      <a:majorFont>
        <a:latin typeface="Bookman Old Style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9.9978637043366805E-2"/>
    <pageSetUpPr autoPageBreaks="0" fitToPage="1"/>
  </sheetPr>
  <dimension ref="A1:I42"/>
  <sheetViews>
    <sheetView showGridLines="0" tabSelected="1" zoomScaleNormal="100" workbookViewId="0"/>
  </sheetViews>
  <sheetFormatPr defaultColWidth="9.140625" defaultRowHeight="30" customHeight="1" x14ac:dyDescent="0.2"/>
  <cols>
    <col min="1" max="1" width="2.7109375" style="5" customWidth="1"/>
    <col min="2" max="2" width="49.85546875" style="5" customWidth="1"/>
    <col min="3" max="8" width="28.5703125" style="5" customWidth="1"/>
    <col min="9" max="9" width="52.140625" style="5" customWidth="1"/>
    <col min="10" max="10" width="2.7109375" style="5" customWidth="1"/>
    <col min="11" max="16384" width="9.140625" style="5"/>
  </cols>
  <sheetData>
    <row r="1" spans="1:9" s="4" customFormat="1" ht="11.25" customHeight="1" x14ac:dyDescent="0.2">
      <c r="A1" s="49"/>
      <c r="B1" s="9"/>
      <c r="C1" s="9"/>
      <c r="D1" s="9"/>
      <c r="E1" s="9"/>
      <c r="F1" s="9"/>
      <c r="G1" s="9"/>
      <c r="H1" s="9"/>
      <c r="I1" s="16"/>
    </row>
    <row r="2" spans="1:9" ht="45" customHeight="1" x14ac:dyDescent="0.2">
      <c r="B2" s="18" t="s">
        <v>0</v>
      </c>
      <c r="C2" s="13"/>
      <c r="D2" s="13"/>
      <c r="E2" s="14"/>
      <c r="F2" s="13"/>
      <c r="G2" s="13"/>
      <c r="H2" s="15"/>
      <c r="I2" s="13">
        <f ca="1">YEAR(TODAY())</f>
        <v>2019</v>
      </c>
    </row>
    <row r="3" spans="1:9" ht="28.5" customHeight="1" x14ac:dyDescent="0.2">
      <c r="B3" s="17" t="s">
        <v>1</v>
      </c>
      <c r="C3" s="10"/>
      <c r="D3" s="11"/>
      <c r="E3" s="11"/>
      <c r="F3" s="11"/>
      <c r="G3" s="11"/>
      <c r="H3" s="11"/>
      <c r="I3" s="12"/>
    </row>
    <row r="4" spans="1:9" s="36" customFormat="1" ht="38.25" customHeight="1" x14ac:dyDescent="0.2">
      <c r="B4" s="37" t="s">
        <v>2</v>
      </c>
      <c r="C4" s="38"/>
      <c r="D4" s="39"/>
      <c r="E4" s="39"/>
      <c r="F4" s="39"/>
      <c r="G4" s="39"/>
      <c r="H4" s="40"/>
      <c r="I4" s="40"/>
    </row>
    <row r="5" spans="1:9" ht="33.75" customHeight="1" x14ac:dyDescent="0.2">
      <c r="B5" s="31" t="s">
        <v>3</v>
      </c>
      <c r="C5" s="26" t="s">
        <v>38</v>
      </c>
      <c r="D5" s="26" t="s">
        <v>40</v>
      </c>
      <c r="E5" s="26" t="s">
        <v>42</v>
      </c>
      <c r="F5" s="59" t="s">
        <v>44</v>
      </c>
      <c r="G5" s="59" t="s">
        <v>46</v>
      </c>
      <c r="H5" s="26" t="s">
        <v>48</v>
      </c>
      <c r="I5" s="26" t="s">
        <v>50</v>
      </c>
    </row>
    <row r="6" spans="1:9" ht="30" customHeight="1" x14ac:dyDescent="0.2">
      <c r="B6" s="27" t="s">
        <v>4</v>
      </c>
      <c r="C6" s="62">
        <v>1200000</v>
      </c>
      <c r="D6" s="62">
        <v>1100000</v>
      </c>
      <c r="E6" s="62">
        <f>C6-D6</f>
        <v>100000</v>
      </c>
      <c r="F6" s="62">
        <v>6200000</v>
      </c>
      <c r="G6" s="62">
        <v>6000000</v>
      </c>
      <c r="H6" s="62">
        <f>F6-G6</f>
        <v>200000</v>
      </c>
      <c r="I6" s="28" t="s">
        <v>51</v>
      </c>
    </row>
    <row r="7" spans="1:9" ht="30" customHeight="1" x14ac:dyDescent="0.2">
      <c r="B7" s="27" t="s">
        <v>5</v>
      </c>
      <c r="C7" s="62">
        <v>150000</v>
      </c>
      <c r="D7" s="62">
        <v>160000</v>
      </c>
      <c r="E7" s="62">
        <f>C7-D7</f>
        <v>-10000</v>
      </c>
      <c r="F7" s="62">
        <v>640000</v>
      </c>
      <c r="G7" s="62">
        <v>750000</v>
      </c>
      <c r="H7" s="62">
        <f>F7-G7</f>
        <v>-110000</v>
      </c>
      <c r="I7" s="28"/>
    </row>
    <row r="8" spans="1:9" ht="30" customHeight="1" x14ac:dyDescent="0.2">
      <c r="B8" s="27" t="s">
        <v>6</v>
      </c>
      <c r="C8" s="29">
        <f>IF(C6=0,0,C7/C6)</f>
        <v>0.125</v>
      </c>
      <c r="D8" s="29">
        <f>IF(D6=0,0,D7/D6)</f>
        <v>0.14545454545454545</v>
      </c>
      <c r="E8" s="29">
        <f>C8-D8</f>
        <v>-2.0454545454545447E-2</v>
      </c>
      <c r="F8" s="29">
        <f>IF(F6=0,0,F7/F6)</f>
        <v>0.1032258064516129</v>
      </c>
      <c r="G8" s="29">
        <f>IF(G6=0,0,G7/G6)</f>
        <v>0.125</v>
      </c>
      <c r="H8" s="29">
        <f>F8-G8</f>
        <v>-2.1774193548387097E-2</v>
      </c>
      <c r="I8" s="28"/>
    </row>
    <row r="9" spans="1:9" ht="30" customHeight="1" x14ac:dyDescent="0.2">
      <c r="B9" s="27" t="s">
        <v>7</v>
      </c>
      <c r="C9" s="62">
        <v>200000</v>
      </c>
      <c r="D9" s="62">
        <v>150000</v>
      </c>
      <c r="E9" s="62">
        <f>C9-D9</f>
        <v>50000</v>
      </c>
      <c r="F9" s="62">
        <v>900000</v>
      </c>
      <c r="G9" s="62">
        <v>750000</v>
      </c>
      <c r="H9" s="62">
        <f>F9-G9</f>
        <v>150000</v>
      </c>
      <c r="I9" s="28"/>
    </row>
    <row r="10" spans="1:9" ht="30" customHeight="1" x14ac:dyDescent="0.2">
      <c r="B10" s="44" t="s">
        <v>8</v>
      </c>
      <c r="C10" s="54"/>
      <c r="D10" s="54"/>
      <c r="E10" s="54"/>
      <c r="F10" s="54"/>
      <c r="G10" s="54"/>
      <c r="H10" s="54"/>
      <c r="I10" s="55"/>
    </row>
    <row r="11" spans="1:9" ht="30" customHeight="1" x14ac:dyDescent="0.2">
      <c r="B11" s="27" t="s">
        <v>9</v>
      </c>
      <c r="C11" s="62">
        <v>400000</v>
      </c>
      <c r="D11" s="62">
        <v>400000</v>
      </c>
      <c r="E11" s="62">
        <f>C11-D11</f>
        <v>0</v>
      </c>
      <c r="F11" s="62">
        <v>2200000</v>
      </c>
      <c r="G11" s="62">
        <v>2000000</v>
      </c>
      <c r="H11" s="62">
        <f>F11-G11</f>
        <v>200000</v>
      </c>
      <c r="I11" s="28"/>
    </row>
    <row r="12" spans="1:9" ht="30" customHeight="1" x14ac:dyDescent="0.2">
      <c r="B12" s="27" t="s">
        <v>10</v>
      </c>
      <c r="C12" s="62">
        <v>400000</v>
      </c>
      <c r="D12" s="62">
        <v>400000</v>
      </c>
      <c r="E12" s="62">
        <f>C12-D12</f>
        <v>0</v>
      </c>
      <c r="F12" s="62">
        <v>2400000</v>
      </c>
      <c r="G12" s="62">
        <v>2000000</v>
      </c>
      <c r="H12" s="62">
        <f>F12-G12</f>
        <v>400000</v>
      </c>
      <c r="I12" s="28"/>
    </row>
    <row r="13" spans="1:9" ht="30" customHeight="1" x14ac:dyDescent="0.2">
      <c r="B13" s="27" t="s">
        <v>11</v>
      </c>
      <c r="C13" s="62">
        <v>400000</v>
      </c>
      <c r="D13" s="62">
        <v>300000</v>
      </c>
      <c r="E13" s="62">
        <f>C13-D13</f>
        <v>100000</v>
      </c>
      <c r="F13" s="62">
        <v>1600000</v>
      </c>
      <c r="G13" s="62">
        <v>2000000</v>
      </c>
      <c r="H13" s="62">
        <f>F13-G13</f>
        <v>-400000</v>
      </c>
      <c r="I13" s="28"/>
    </row>
    <row r="14" spans="1:9" ht="30" customHeight="1" x14ac:dyDescent="0.2">
      <c r="B14" s="44" t="s">
        <v>12</v>
      </c>
      <c r="C14" s="54"/>
      <c r="D14" s="54"/>
      <c r="E14" s="54"/>
      <c r="F14" s="54"/>
      <c r="G14" s="54"/>
      <c r="H14" s="54"/>
      <c r="I14" s="55"/>
    </row>
    <row r="15" spans="1:9" ht="30" customHeight="1" x14ac:dyDescent="0.2">
      <c r="B15" s="27" t="s">
        <v>13</v>
      </c>
      <c r="C15" s="62">
        <v>100000</v>
      </c>
      <c r="D15" s="62">
        <v>120000</v>
      </c>
      <c r="E15" s="62">
        <f>D15-C15</f>
        <v>20000</v>
      </c>
      <c r="F15" s="62">
        <v>500000</v>
      </c>
      <c r="G15" s="62">
        <v>600000</v>
      </c>
      <c r="H15" s="62">
        <f>G15-F15</f>
        <v>100000</v>
      </c>
      <c r="I15" s="28"/>
    </row>
    <row r="16" spans="1:9" ht="30" customHeight="1" x14ac:dyDescent="0.2">
      <c r="B16" s="27" t="s">
        <v>14</v>
      </c>
      <c r="C16" s="62">
        <v>50000</v>
      </c>
      <c r="D16" s="62">
        <v>40000</v>
      </c>
      <c r="E16" s="62">
        <f>C16-D16</f>
        <v>10000</v>
      </c>
      <c r="F16" s="62">
        <v>140000</v>
      </c>
      <c r="G16" s="62">
        <v>150000</v>
      </c>
      <c r="H16" s="62">
        <f>F16-G16</f>
        <v>-10000</v>
      </c>
      <c r="I16" s="28"/>
    </row>
    <row r="17" spans="2:9" ht="30" customHeight="1" x14ac:dyDescent="0.2">
      <c r="B17" s="27" t="s">
        <v>15</v>
      </c>
      <c r="C17" s="35">
        <f>IF(C6=0,0,C16/C6)</f>
        <v>4.1666666666666664E-2</v>
      </c>
      <c r="D17" s="30">
        <f>IF(D6=0,0,D16/D6)</f>
        <v>3.6363636363636362E-2</v>
      </c>
      <c r="E17" s="30">
        <f>C17-D17</f>
        <v>5.3030303030303025E-3</v>
      </c>
      <c r="F17" s="30">
        <f>IF(F6=0,0,F16/F6)</f>
        <v>2.2580645161290321E-2</v>
      </c>
      <c r="G17" s="30">
        <f>IF(G6=0,0,G16/G6)</f>
        <v>2.5000000000000001E-2</v>
      </c>
      <c r="H17" s="30">
        <f>F17-G17</f>
        <v>-2.4193548387096801E-3</v>
      </c>
      <c r="I17" s="28"/>
    </row>
    <row r="18" spans="2:9" ht="12.75" x14ac:dyDescent="0.2">
      <c r="B18" s="6"/>
      <c r="C18" s="56"/>
      <c r="D18" s="56"/>
      <c r="E18" s="56"/>
      <c r="F18" s="56"/>
      <c r="G18" s="56"/>
      <c r="H18" s="56"/>
      <c r="I18" s="7"/>
    </row>
    <row r="19" spans="2:9" ht="33.75" customHeight="1" x14ac:dyDescent="0.2">
      <c r="B19" s="32" t="s">
        <v>16</v>
      </c>
      <c r="C19" s="26" t="s">
        <v>38</v>
      </c>
      <c r="D19" s="26" t="s">
        <v>40</v>
      </c>
      <c r="E19" s="26" t="s">
        <v>42</v>
      </c>
      <c r="F19" s="59" t="s">
        <v>44</v>
      </c>
      <c r="G19" s="59" t="s">
        <v>46</v>
      </c>
      <c r="H19" s="26" t="s">
        <v>48</v>
      </c>
      <c r="I19" s="26" t="s">
        <v>50</v>
      </c>
    </row>
    <row r="20" spans="2:9" ht="30" customHeight="1" x14ac:dyDescent="0.2">
      <c r="B20" s="27" t="s">
        <v>17</v>
      </c>
      <c r="C20" s="62">
        <v>35000</v>
      </c>
      <c r="D20" s="62">
        <v>50000</v>
      </c>
      <c r="E20" s="62">
        <f t="shared" ref="E20:E25" si="0">C20-D20</f>
        <v>-15000</v>
      </c>
      <c r="F20" s="62">
        <v>35000</v>
      </c>
      <c r="G20" s="62">
        <v>50000</v>
      </c>
      <c r="H20" s="62">
        <f t="shared" ref="H20:H25" si="1">F20-G20</f>
        <v>-15000</v>
      </c>
      <c r="I20" s="28" t="s">
        <v>52</v>
      </c>
    </row>
    <row r="21" spans="2:9" ht="30" customHeight="1" x14ac:dyDescent="0.2">
      <c r="B21" s="27" t="s">
        <v>18</v>
      </c>
      <c r="C21" s="62">
        <v>20000</v>
      </c>
      <c r="D21" s="62">
        <v>22000</v>
      </c>
      <c r="E21" s="62">
        <f t="shared" si="0"/>
        <v>-2000</v>
      </c>
      <c r="F21" s="62">
        <v>20000</v>
      </c>
      <c r="G21" s="62">
        <v>22000</v>
      </c>
      <c r="H21" s="62">
        <f t="shared" si="1"/>
        <v>-2000</v>
      </c>
      <c r="I21" s="28"/>
    </row>
    <row r="22" spans="2:9" ht="30" customHeight="1" x14ac:dyDescent="0.2">
      <c r="B22" s="27" t="s">
        <v>19</v>
      </c>
      <c r="C22" s="62">
        <v>25000</v>
      </c>
      <c r="D22" s="62">
        <v>30000</v>
      </c>
      <c r="E22" s="62">
        <f t="shared" si="0"/>
        <v>-5000</v>
      </c>
      <c r="F22" s="62">
        <v>25000</v>
      </c>
      <c r="G22" s="62">
        <v>30000</v>
      </c>
      <c r="H22" s="62">
        <f t="shared" si="1"/>
        <v>-5000</v>
      </c>
      <c r="I22" s="28"/>
    </row>
    <row r="23" spans="2:9" ht="30" customHeight="1" x14ac:dyDescent="0.2">
      <c r="B23" s="27" t="s">
        <v>20</v>
      </c>
      <c r="C23" s="62">
        <v>75000</v>
      </c>
      <c r="D23" s="62">
        <v>90000</v>
      </c>
      <c r="E23" s="62">
        <f t="shared" si="0"/>
        <v>-15000</v>
      </c>
      <c r="F23" s="62">
        <v>75000</v>
      </c>
      <c r="G23" s="62">
        <v>90000</v>
      </c>
      <c r="H23" s="62">
        <f t="shared" si="1"/>
        <v>-15000</v>
      </c>
      <c r="I23" s="28"/>
    </row>
    <row r="24" spans="2:9" ht="30" customHeight="1" x14ac:dyDescent="0.2">
      <c r="B24" s="27" t="s">
        <v>21</v>
      </c>
      <c r="C24" s="62">
        <v>25000</v>
      </c>
      <c r="D24" s="62">
        <v>25000</v>
      </c>
      <c r="E24" s="62">
        <f t="shared" si="0"/>
        <v>0</v>
      </c>
      <c r="F24" s="62">
        <v>25000</v>
      </c>
      <c r="G24" s="62">
        <v>25000</v>
      </c>
      <c r="H24" s="62">
        <f t="shared" si="1"/>
        <v>0</v>
      </c>
      <c r="I24" s="28"/>
    </row>
    <row r="25" spans="2:9" ht="30" customHeight="1" x14ac:dyDescent="0.2">
      <c r="B25" s="27" t="s">
        <v>22</v>
      </c>
      <c r="C25" s="62">
        <f>C23-C24</f>
        <v>50000</v>
      </c>
      <c r="D25" s="62">
        <f>D23-D24</f>
        <v>65000</v>
      </c>
      <c r="E25" s="62">
        <f t="shared" si="0"/>
        <v>-15000</v>
      </c>
      <c r="F25" s="62">
        <f>F23-F24</f>
        <v>50000</v>
      </c>
      <c r="G25" s="62">
        <f>G23-G24</f>
        <v>65000</v>
      </c>
      <c r="H25" s="62">
        <f t="shared" si="1"/>
        <v>-15000</v>
      </c>
      <c r="I25" s="28"/>
    </row>
    <row r="26" spans="2:9" ht="30" customHeight="1" x14ac:dyDescent="0.2">
      <c r="B26" s="45" t="s">
        <v>23</v>
      </c>
      <c r="C26" s="52"/>
      <c r="D26" s="52"/>
      <c r="E26" s="52"/>
      <c r="F26" s="52"/>
      <c r="G26" s="52"/>
      <c r="H26" s="52"/>
      <c r="I26" s="53"/>
    </row>
    <row r="27" spans="2:9" ht="30" customHeight="1" x14ac:dyDescent="0.2">
      <c r="B27" s="47" t="s">
        <v>24</v>
      </c>
      <c r="C27" s="63">
        <v>80000</v>
      </c>
      <c r="D27" s="63">
        <v>78000</v>
      </c>
      <c r="E27" s="63">
        <f>C27-D27</f>
        <v>2000</v>
      </c>
      <c r="F27" s="63">
        <v>80000</v>
      </c>
      <c r="G27" s="63">
        <v>78000</v>
      </c>
      <c r="H27" s="63">
        <f>F27-G27</f>
        <v>2000</v>
      </c>
      <c r="I27" s="48" t="s">
        <v>53</v>
      </c>
    </row>
    <row r="28" spans="2:9" ht="30" customHeight="1" x14ac:dyDescent="0.2">
      <c r="B28" s="47" t="s">
        <v>25</v>
      </c>
      <c r="C28" s="62">
        <v>60000</v>
      </c>
      <c r="D28" s="62">
        <v>60000</v>
      </c>
      <c r="E28" s="62">
        <f>D28-C28</f>
        <v>0</v>
      </c>
      <c r="F28" s="62">
        <v>60000</v>
      </c>
      <c r="G28" s="62">
        <v>60000</v>
      </c>
      <c r="H28" s="62">
        <f>F28-G28</f>
        <v>0</v>
      </c>
      <c r="I28" s="28"/>
    </row>
    <row r="29" spans="2:9" ht="30" customHeight="1" x14ac:dyDescent="0.2">
      <c r="B29" s="46" t="s">
        <v>26</v>
      </c>
      <c r="C29" s="62">
        <v>30000</v>
      </c>
      <c r="D29" s="62">
        <v>31000</v>
      </c>
      <c r="E29" s="62">
        <f>D29-C29</f>
        <v>1000</v>
      </c>
      <c r="F29" s="62">
        <v>30000</v>
      </c>
      <c r="G29" s="62">
        <v>31000</v>
      </c>
      <c r="H29" s="62">
        <f>G29-F29</f>
        <v>1000</v>
      </c>
      <c r="I29" s="28"/>
    </row>
    <row r="30" spans="2:9" ht="30" customHeight="1" x14ac:dyDescent="0.2">
      <c r="B30" s="27" t="s">
        <v>27</v>
      </c>
      <c r="C30" s="62">
        <v>300000</v>
      </c>
      <c r="D30" s="62">
        <v>297500</v>
      </c>
      <c r="E30" s="62">
        <f>C30-D30</f>
        <v>2500</v>
      </c>
      <c r="F30" s="62">
        <v>300000</v>
      </c>
      <c r="G30" s="62">
        <v>297500</v>
      </c>
      <c r="H30" s="62">
        <f>F30-G30</f>
        <v>2500</v>
      </c>
      <c r="I30" s="28"/>
    </row>
    <row r="31" spans="2:9" ht="12.75" x14ac:dyDescent="0.2">
      <c r="B31" s="6"/>
      <c r="C31" s="50"/>
      <c r="D31" s="50"/>
      <c r="E31" s="51"/>
      <c r="F31" s="50"/>
      <c r="G31" s="50"/>
      <c r="H31" s="51"/>
      <c r="I31" s="7"/>
    </row>
    <row r="32" spans="2:9" ht="33.75" customHeight="1" thickBot="1" x14ac:dyDescent="0.25">
      <c r="B32" s="23" t="s">
        <v>28</v>
      </c>
      <c r="C32" s="21" t="s">
        <v>38</v>
      </c>
      <c r="D32" s="21" t="s">
        <v>40</v>
      </c>
      <c r="E32" s="21" t="s">
        <v>42</v>
      </c>
      <c r="F32" s="60" t="s">
        <v>44</v>
      </c>
      <c r="G32" s="60" t="s">
        <v>46</v>
      </c>
      <c r="H32" s="21" t="s">
        <v>48</v>
      </c>
      <c r="I32" s="61" t="s">
        <v>50</v>
      </c>
    </row>
    <row r="33" spans="2:9" ht="38.1" customHeight="1" x14ac:dyDescent="0.2">
      <c r="B33" s="34" t="s">
        <v>29</v>
      </c>
      <c r="C33" s="64">
        <v>2.2999999999999998</v>
      </c>
      <c r="D33" s="64">
        <v>1</v>
      </c>
      <c r="E33" s="64">
        <f>D33-C33</f>
        <v>-1.2999999999999998</v>
      </c>
      <c r="F33" s="64">
        <v>1.46</v>
      </c>
      <c r="G33" s="64">
        <v>1</v>
      </c>
      <c r="H33" s="64">
        <f>F33-G33</f>
        <v>0.45999999999999996</v>
      </c>
      <c r="I33" s="19" t="s">
        <v>54</v>
      </c>
    </row>
    <row r="34" spans="2:9" ht="30" customHeight="1" x14ac:dyDescent="0.2">
      <c r="B34" s="24" t="s">
        <v>30</v>
      </c>
      <c r="C34" s="65">
        <v>200000</v>
      </c>
      <c r="D34" s="65">
        <v>220000</v>
      </c>
      <c r="E34" s="65">
        <f>C34-D34</f>
        <v>-20000</v>
      </c>
      <c r="F34" s="65">
        <v>1100000</v>
      </c>
      <c r="G34" s="65">
        <v>1150000</v>
      </c>
      <c r="H34" s="65">
        <f>F34-G34</f>
        <v>-50000</v>
      </c>
      <c r="I34" s="20"/>
    </row>
    <row r="35" spans="2:9" ht="30" customHeight="1" x14ac:dyDescent="0.2">
      <c r="B35" s="24" t="s">
        <v>31</v>
      </c>
      <c r="C35" s="65">
        <v>35</v>
      </c>
      <c r="D35" s="65">
        <v>25</v>
      </c>
      <c r="E35" s="65">
        <f>D35-C35</f>
        <v>-10</v>
      </c>
      <c r="F35" s="65">
        <v>33</v>
      </c>
      <c r="G35" s="65">
        <v>25</v>
      </c>
      <c r="H35" s="65">
        <f>G35-F35</f>
        <v>-8</v>
      </c>
      <c r="I35" s="20"/>
    </row>
    <row r="36" spans="2:9" ht="30" customHeight="1" x14ac:dyDescent="0.2">
      <c r="B36" s="25" t="s">
        <v>32</v>
      </c>
      <c r="C36" s="66">
        <v>19</v>
      </c>
      <c r="D36" s="66">
        <v>15</v>
      </c>
      <c r="E36" s="66">
        <f>C36-D36</f>
        <v>4</v>
      </c>
      <c r="F36" s="66">
        <v>83</v>
      </c>
      <c r="G36" s="66">
        <v>75</v>
      </c>
      <c r="H36" s="66">
        <f>F36-G36</f>
        <v>8</v>
      </c>
      <c r="I36" s="22"/>
    </row>
    <row r="37" spans="2:9" s="8" customFormat="1" ht="12.75" x14ac:dyDescent="0.2">
      <c r="B37" s="33"/>
      <c r="I37" s="3"/>
    </row>
    <row r="38" spans="2:9" ht="33.75" customHeight="1" thickBot="1" x14ac:dyDescent="0.25">
      <c r="B38" s="23" t="s">
        <v>33</v>
      </c>
      <c r="C38" s="69" t="s">
        <v>39</v>
      </c>
      <c r="D38" s="21" t="s">
        <v>41</v>
      </c>
      <c r="E38" s="21" t="s">
        <v>43</v>
      </c>
      <c r="F38" s="21" t="s">
        <v>45</v>
      </c>
      <c r="G38" s="21" t="s">
        <v>47</v>
      </c>
      <c r="H38" s="21" t="s">
        <v>49</v>
      </c>
      <c r="I38" s="61" t="s">
        <v>50</v>
      </c>
    </row>
    <row r="39" spans="2:9" ht="30" customHeight="1" x14ac:dyDescent="0.2">
      <c r="B39" s="24" t="s">
        <v>34</v>
      </c>
      <c r="C39" s="2">
        <v>0.2</v>
      </c>
      <c r="D39" s="2">
        <v>0.25</v>
      </c>
      <c r="E39" s="2">
        <v>0.15</v>
      </c>
      <c r="F39" s="2">
        <v>0.05</v>
      </c>
      <c r="G39" s="2">
        <v>0.15</v>
      </c>
      <c r="H39" s="2">
        <v>0.2</v>
      </c>
      <c r="I39" s="19" t="s">
        <v>55</v>
      </c>
    </row>
    <row r="40" spans="2:9" ht="30" customHeight="1" x14ac:dyDescent="0.2">
      <c r="B40" s="24" t="s">
        <v>35</v>
      </c>
      <c r="C40" s="58">
        <f>F6</f>
        <v>6200000</v>
      </c>
      <c r="D40" s="58">
        <v>7000000</v>
      </c>
      <c r="E40" s="58">
        <v>4000000</v>
      </c>
      <c r="F40" s="58">
        <v>1500000</v>
      </c>
      <c r="G40" s="58">
        <v>4000000</v>
      </c>
      <c r="H40" s="58">
        <v>6000000</v>
      </c>
      <c r="I40" s="20"/>
    </row>
    <row r="41" spans="2:9" ht="30" customHeight="1" x14ac:dyDescent="0.2">
      <c r="B41" s="24" t="s">
        <v>36</v>
      </c>
      <c r="C41" s="58">
        <v>900000</v>
      </c>
      <c r="D41" s="58">
        <v>500000</v>
      </c>
      <c r="E41" s="58">
        <v>0</v>
      </c>
      <c r="F41" s="58">
        <v>100000</v>
      </c>
      <c r="G41" s="58">
        <v>500000</v>
      </c>
      <c r="H41" s="58">
        <v>0</v>
      </c>
      <c r="I41" s="20"/>
    </row>
    <row r="42" spans="2:9" ht="30" customHeight="1" x14ac:dyDescent="0.2">
      <c r="B42" s="25" t="s">
        <v>37</v>
      </c>
      <c r="C42" s="67">
        <v>15</v>
      </c>
      <c r="D42" s="67">
        <v>20</v>
      </c>
      <c r="E42" s="67">
        <v>15</v>
      </c>
      <c r="F42" s="67">
        <v>10</v>
      </c>
      <c r="G42" s="67">
        <v>15</v>
      </c>
      <c r="H42" s="68" t="s">
        <v>60</v>
      </c>
      <c r="I42" s="57"/>
    </row>
  </sheetData>
  <conditionalFormatting sqref="C6:H17 C20:H30 C33:H36 C39:H42">
    <cfRule type="expression" dxfId="0" priority="9">
      <formula>_xlfn.ISFORMULA(C6)</formula>
    </cfRule>
  </conditionalFormatting>
  <dataValidations count="26">
    <dataValidation allowBlank="1" showInputMessage="1" showErrorMessage="1" prompt="Siin saate koostada eelarve kokkuvõtliku aruande. Sisestage üksikasjad tabelitesse alates lahtritest B5, B19, B32 ja B38. Teistel töölehtedel asuvad diagrammid värskendatakse automaatselt. Navigeerimislingid asuvad lahtrites H4 ja I4." sqref="A1"/>
    <dataValidation allowBlank="1" showInputMessage="1" showErrorMessage="1" prompt="Selles lahtris on selle töölehe pealkiri. Sisestage aasta lahtrisse I2 ja ettevõtte nimi allpool asuvasse lahtrisse. Kasumiaruande diagrammi töölehele liikumiseks valige lahter I4." sqref="B2"/>
    <dataValidation allowBlank="1" showInputMessage="1" showErrorMessage="1" prompt="Sellesse lahtrisse sisestage ettevõtte nimi. Üksikasjad sisestage kasumiaruande tabelisse alates lahtrist B5. Näpunäite leiate allpool asuvast lahtrist." sqref="B3"/>
    <dataValidation allowBlank="1" showInputMessage="1" showErrorMessage="1" prompt="Kasumiaruande diagrammi töölehele liikumise link" sqref="I4"/>
    <dataValidation allowBlank="1" showInputMessage="1" showErrorMessage="1" prompt="Sellesse veergu selle päiselahtri alla sisestage selle kuu tegelikud näitajad." sqref="C32"/>
    <dataValidation allowBlank="1" showInputMessage="1" showErrorMessage="1" prompt="Selles veerus selle päiselahtri all asuvad kasumiaruande kokkuvõtte näidisüksused." sqref="B5"/>
    <dataValidation allowBlank="1" showInputMessage="1" showErrorMessage="1" prompt="Sellesse veergu selle päiselahtri alla sisestage selle kuu sihtmärgid." sqref="D32"/>
    <dataValidation allowBlank="1" showInputMessage="1" showErrorMessage="1" prompt="Selles veerus selle päiselahtri all arvutatakse automaatselt kuu hälve." sqref="E32 E5 E19"/>
    <dataValidation allowBlank="1" showInputMessage="1" showErrorMessage="1" prompt="Sellesse veergu selle päiselahtri alla sisestage aasta tegelikud näitajad kuni tänaseni." sqref="F32"/>
    <dataValidation allowBlank="1" showInputMessage="1" showErrorMessage="1" prompt="Sellesse veergu selle päiselahtri alla sisestage aasta sihtmärgid kuni tänaseni." sqref="G32"/>
    <dataValidation allowBlank="1" showInputMessage="1" showErrorMessage="1" prompt="Selles veerus selle päiselahtri all arvutatakse automaatselt aasta (tänaseni) hälve." sqref="H32 H5 H19"/>
    <dataValidation allowBlank="1" showInputMessage="1" showErrorMessage="1" prompt="Sellesse veergu selle päiselahtri alla sisestage märkmed." sqref="I5 I38 I32 I19"/>
    <dataValidation allowBlank="1" showInputMessage="1" showErrorMessage="1" prompt="Selles veerus selle päiselahtri all asuvad bilansi kokkuvõtte näidisüksused." sqref="B19"/>
    <dataValidation allowBlank="1" showInputMessage="1" showErrorMessage="1" prompt="Selles veerus selle päiselahtri all asuvad tegevusnäitajate kokkuvõtte näidisüksused." sqref="B32"/>
    <dataValidation allowBlank="1" showInputMessage="1" showErrorMessage="1" prompt="Selles veerus selle päiselahtri all asuvad konkurentide kokkuvõtte näidisüksused." sqref="B38"/>
    <dataValidation allowBlank="1" showInputMessage="1" showErrorMessage="1" prompt="Sellesse veergu selle päiselahtri alla sisestage konkurendi 1 andmed." sqref="D38"/>
    <dataValidation allowBlank="1" showInputMessage="1" showErrorMessage="1" prompt="Sellesse veergu selle päiselahtri alla sisestage konkurendi 2 andmed." sqref="E38"/>
    <dataValidation allowBlank="1" showInputMessage="1" showErrorMessage="1" prompt="Sellesse veergu selle päiselahtri alla sisestage konkurendi 3 andmed." sqref="F38"/>
    <dataValidation allowBlank="1" showInputMessage="1" showErrorMessage="1" prompt="Sellesse veergu selle päiselahtri alla sisestage konkurendi 4 andmed." sqref="G38"/>
    <dataValidation allowBlank="1" showInputMessage="1" showErrorMessage="1" prompt="Sellesse veergu selle päiselahtri alla sisestage muud andmed." sqref="H38"/>
    <dataValidation allowBlank="1" showInputMessage="1" showErrorMessage="1" prompt="Sellesse veergu selle päiselahtri alla sisestage selle kuu tegelikud näitajad. Valemit sisaldavate lahtrite väärtused arvutatakse automaatselt." sqref="C5 C19"/>
    <dataValidation allowBlank="1" showInputMessage="1" showErrorMessage="1" prompt="Sellesse veergu selle päiselahtri alla sisestage selle kuu sihtmärgid. Valemit sisaldavate lahtrite väärtused arvutatakse automaatselt." sqref="D5 D19"/>
    <dataValidation allowBlank="1" showInputMessage="1" showErrorMessage="1" prompt="Sellesse veergu selle päiselahtri alla sisestage selle aasta tegelikud näitajad kuni tänaseni. Valemit sisaldavate lahtrite väärtused arvutatakse automaatselt." sqref="F5 F19"/>
    <dataValidation allowBlank="1" showInputMessage="1" showErrorMessage="1" prompt="Sellesse veergu selle päiselahtri alla sisestage selle aasta sihtmärgid kuni tänaseni. Valemit sisaldavate lahtrite väärtused arvutatakse automaatselt." sqref="G5 G19"/>
    <dataValidation allowBlank="1" showInputMessage="1" showErrorMessage="1" prompt="Sisestage sellesse lahtrisse aasta." sqref="I2"/>
    <dataValidation allowBlank="1" showInputMessage="1" showErrorMessage="1" prompt="Sellesse veergu selle päiselahtri alla sisestage oma ettevõtte profiil vastavate üksuste kohta. Valemit sisaldavate lahtrite väärtused arvutatakse automaatselt." sqref="C38"/>
  </dataValidations>
  <printOptions horizontalCentered="1"/>
  <pageMargins left="0.75" right="0.75" top="0.56000000000000005" bottom="0.51" header="0.53" footer="0.51"/>
  <pageSetup paperSize="9" fitToHeight="0" orientation="landscape" r:id="rId1"/>
  <headerFooter differentFirst="1">
    <oddFooter>Page &amp;P of &amp;N</oddFooter>
  </headerFooter>
  <ignoredErrors>
    <ignoredError sqref="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/>
    <pageSetUpPr autoPageBreaks="0" fitToPage="1"/>
  </sheetPr>
  <dimension ref="A1:I37"/>
  <sheetViews>
    <sheetView showGridLines="0" workbookViewId="0"/>
  </sheetViews>
  <sheetFormatPr defaultColWidth="9.140625" defaultRowHeight="12.75" x14ac:dyDescent="0.2"/>
  <cols>
    <col min="1" max="1" width="2.7109375" style="5" customWidth="1"/>
    <col min="2" max="8" width="16.7109375" style="1" customWidth="1"/>
    <col min="9" max="9" width="43.140625" style="1" customWidth="1"/>
    <col min="10" max="10" width="2.7109375" style="1" customWidth="1"/>
    <col min="11" max="16384" width="9.140625" style="1"/>
  </cols>
  <sheetData>
    <row r="1" spans="1:9" s="4" customFormat="1" ht="11.25" customHeight="1" x14ac:dyDescent="0.2">
      <c r="A1" s="49"/>
      <c r="B1" s="9"/>
      <c r="C1" s="9"/>
      <c r="D1" s="9"/>
      <c r="E1" s="9"/>
      <c r="F1" s="9"/>
      <c r="G1" s="9"/>
      <c r="H1" s="9"/>
      <c r="I1" s="16"/>
    </row>
    <row r="2" spans="1:9" s="5" customFormat="1" ht="45" customHeight="1" x14ac:dyDescent="0.2">
      <c r="B2" s="18" t="s">
        <v>56</v>
      </c>
      <c r="C2" s="13"/>
      <c r="D2" s="13"/>
      <c r="E2" s="14"/>
      <c r="F2" s="13"/>
      <c r="G2" s="13"/>
      <c r="H2" s="15"/>
      <c r="I2" s="13">
        <f ca="1">'EELARVE KOKKUVÕTE'!I2</f>
        <v>2019</v>
      </c>
    </row>
    <row r="3" spans="1:9" s="5" customFormat="1" ht="28.5" customHeight="1" x14ac:dyDescent="0.2">
      <c r="B3" s="17" t="str">
        <f>'EELARVE KOKKUVÕTE'!B3</f>
        <v>Ettevõtte nimi</v>
      </c>
      <c r="C3" s="10"/>
      <c r="D3" s="11"/>
      <c r="E3" s="11"/>
      <c r="F3" s="11"/>
      <c r="G3" s="11"/>
      <c r="H3" s="11"/>
      <c r="I3" s="12"/>
    </row>
    <row r="4" spans="1:9" ht="41.25" customHeight="1" x14ac:dyDescent="0.2">
      <c r="H4" s="41"/>
      <c r="I4" s="41"/>
    </row>
    <row r="5" spans="1:9" ht="373.5" customHeight="1" x14ac:dyDescent="0.2">
      <c r="B5" s="70" t="s">
        <v>57</v>
      </c>
      <c r="C5" s="70"/>
      <c r="D5" s="70"/>
      <c r="E5" s="70"/>
      <c r="F5" s="70"/>
      <c r="G5" s="70"/>
      <c r="H5" s="70"/>
      <c r="I5" s="70"/>
    </row>
    <row r="6" spans="1:9" x14ac:dyDescent="0.2">
      <c r="B6" s="43"/>
      <c r="C6" s="43"/>
      <c r="D6" s="43"/>
      <c r="E6" s="43"/>
      <c r="F6" s="43"/>
      <c r="G6" s="43"/>
      <c r="H6" s="43"/>
      <c r="I6" s="43"/>
    </row>
    <row r="7" spans="1:9" x14ac:dyDescent="0.2">
      <c r="B7" s="43"/>
      <c r="C7" s="43"/>
      <c r="D7" s="43"/>
      <c r="E7" s="43"/>
      <c r="F7" s="43"/>
      <c r="G7" s="43"/>
      <c r="H7" s="43"/>
      <c r="I7" s="43"/>
    </row>
    <row r="8" spans="1:9" x14ac:dyDescent="0.2">
      <c r="B8" s="43"/>
      <c r="C8" s="43"/>
      <c r="D8" s="43"/>
      <c r="E8" s="43"/>
      <c r="F8" s="43"/>
      <c r="G8" s="43"/>
      <c r="H8" s="43"/>
      <c r="I8" s="43"/>
    </row>
    <row r="9" spans="1:9" x14ac:dyDescent="0.2">
      <c r="B9" s="43"/>
      <c r="C9" s="43"/>
      <c r="D9" s="43"/>
      <c r="E9" s="43"/>
      <c r="F9" s="43"/>
      <c r="G9" s="43"/>
      <c r="H9" s="43"/>
      <c r="I9" s="43"/>
    </row>
    <row r="10" spans="1:9" x14ac:dyDescent="0.2">
      <c r="B10" s="43"/>
      <c r="C10" s="43"/>
      <c r="D10" s="43"/>
      <c r="E10" s="43"/>
      <c r="F10" s="43"/>
      <c r="G10" s="43"/>
      <c r="H10" s="43"/>
      <c r="I10" s="43"/>
    </row>
    <row r="11" spans="1:9" x14ac:dyDescent="0.2">
      <c r="B11" s="43"/>
      <c r="C11" s="43"/>
      <c r="D11" s="43"/>
      <c r="E11" s="43"/>
      <c r="F11" s="43"/>
      <c r="G11" s="43"/>
      <c r="H11" s="43"/>
      <c r="I11" s="43"/>
    </row>
    <row r="12" spans="1:9" x14ac:dyDescent="0.2">
      <c r="B12" s="43"/>
      <c r="C12" s="43"/>
      <c r="D12" s="43"/>
      <c r="E12" s="43"/>
      <c r="F12" s="43"/>
      <c r="G12" s="43"/>
      <c r="H12" s="43"/>
      <c r="I12" s="43"/>
    </row>
    <row r="13" spans="1:9" x14ac:dyDescent="0.2">
      <c r="B13" s="43"/>
      <c r="C13" s="43"/>
      <c r="D13" s="43"/>
      <c r="E13" s="43"/>
      <c r="F13" s="43"/>
      <c r="G13" s="43"/>
      <c r="H13" s="43"/>
      <c r="I13" s="43"/>
    </row>
    <row r="14" spans="1:9" x14ac:dyDescent="0.2">
      <c r="B14" s="43"/>
      <c r="C14" s="43"/>
      <c r="D14" s="43"/>
      <c r="E14" s="43"/>
      <c r="F14" s="43"/>
      <c r="G14" s="43"/>
      <c r="H14" s="43"/>
      <c r="I14" s="43"/>
    </row>
    <row r="15" spans="1:9" x14ac:dyDescent="0.2">
      <c r="B15" s="43"/>
      <c r="C15" s="43"/>
      <c r="D15" s="43"/>
      <c r="E15" s="43"/>
      <c r="F15" s="43"/>
      <c r="G15" s="43"/>
      <c r="H15" s="43"/>
      <c r="I15" s="43"/>
    </row>
    <row r="16" spans="1:9" x14ac:dyDescent="0.2">
      <c r="B16" s="43"/>
      <c r="C16" s="43"/>
      <c r="D16" s="43"/>
      <c r="E16" s="43"/>
      <c r="F16" s="43"/>
      <c r="G16" s="43"/>
      <c r="H16" s="43"/>
      <c r="I16" s="43"/>
    </row>
    <row r="17" spans="2:9" x14ac:dyDescent="0.2">
      <c r="B17" s="43"/>
      <c r="C17" s="43"/>
      <c r="D17" s="43"/>
      <c r="E17" s="43"/>
      <c r="F17" s="43"/>
      <c r="G17" s="43"/>
      <c r="H17" s="43"/>
      <c r="I17" s="43"/>
    </row>
    <row r="18" spans="2:9" x14ac:dyDescent="0.2">
      <c r="B18" s="43"/>
      <c r="C18" s="43"/>
      <c r="D18" s="43"/>
      <c r="E18" s="43"/>
      <c r="F18" s="43"/>
      <c r="G18" s="43"/>
      <c r="H18" s="43"/>
      <c r="I18" s="43"/>
    </row>
    <row r="19" spans="2:9" x14ac:dyDescent="0.2">
      <c r="B19" s="43"/>
      <c r="C19" s="43"/>
      <c r="D19" s="43"/>
      <c r="E19" s="43"/>
      <c r="F19" s="43"/>
      <c r="G19" s="43"/>
      <c r="H19" s="43"/>
      <c r="I19" s="43"/>
    </row>
    <row r="20" spans="2:9" x14ac:dyDescent="0.2">
      <c r="B20" s="43"/>
      <c r="C20" s="43"/>
      <c r="D20" s="43"/>
      <c r="E20" s="43"/>
      <c r="F20" s="43"/>
      <c r="G20" s="43"/>
      <c r="H20" s="43"/>
      <c r="I20" s="43"/>
    </row>
    <row r="21" spans="2:9" x14ac:dyDescent="0.2">
      <c r="B21" s="43"/>
      <c r="C21" s="43"/>
      <c r="D21" s="43"/>
      <c r="E21" s="43"/>
      <c r="F21" s="43"/>
      <c r="G21" s="43"/>
      <c r="H21" s="43"/>
      <c r="I21" s="43"/>
    </row>
    <row r="22" spans="2:9" x14ac:dyDescent="0.2">
      <c r="B22" s="43"/>
      <c r="C22" s="43"/>
      <c r="D22" s="43"/>
      <c r="E22" s="43"/>
      <c r="F22" s="43"/>
      <c r="G22" s="43"/>
      <c r="H22" s="43"/>
      <c r="I22" s="43"/>
    </row>
    <row r="23" spans="2:9" x14ac:dyDescent="0.2">
      <c r="B23" s="43"/>
      <c r="C23" s="43"/>
      <c r="D23" s="43"/>
      <c r="E23" s="43"/>
      <c r="F23" s="43"/>
      <c r="G23" s="43"/>
      <c r="H23" s="43"/>
      <c r="I23" s="43"/>
    </row>
    <row r="24" spans="2:9" x14ac:dyDescent="0.2">
      <c r="B24" s="43"/>
      <c r="C24" s="43"/>
      <c r="D24" s="43"/>
      <c r="E24" s="43"/>
      <c r="F24" s="43"/>
      <c r="G24" s="43"/>
      <c r="H24" s="43"/>
      <c r="I24" s="43"/>
    </row>
    <row r="25" spans="2:9" x14ac:dyDescent="0.2">
      <c r="B25" s="43"/>
      <c r="C25" s="43"/>
      <c r="D25" s="43"/>
      <c r="E25" s="43"/>
      <c r="F25" s="43"/>
      <c r="G25" s="43"/>
      <c r="H25" s="43"/>
      <c r="I25" s="43"/>
    </row>
    <row r="26" spans="2:9" x14ac:dyDescent="0.2">
      <c r="B26" s="43"/>
      <c r="C26" s="43"/>
      <c r="D26" s="43"/>
      <c r="E26" s="43"/>
      <c r="F26" s="43"/>
      <c r="G26" s="43"/>
      <c r="H26" s="43"/>
      <c r="I26" s="43"/>
    </row>
    <row r="27" spans="2:9" x14ac:dyDescent="0.2">
      <c r="B27" s="43"/>
      <c r="C27" s="43"/>
      <c r="D27" s="43"/>
      <c r="E27" s="43"/>
      <c r="F27" s="43"/>
      <c r="G27" s="43"/>
      <c r="H27" s="43"/>
      <c r="I27" s="43"/>
    </row>
    <row r="28" spans="2:9" x14ac:dyDescent="0.2">
      <c r="B28" s="43"/>
      <c r="C28" s="43"/>
      <c r="D28" s="43"/>
      <c r="E28" s="43"/>
      <c r="F28" s="43"/>
      <c r="G28" s="43"/>
      <c r="H28" s="43"/>
      <c r="I28" s="43"/>
    </row>
    <row r="29" spans="2:9" x14ac:dyDescent="0.2">
      <c r="B29" s="43"/>
      <c r="C29" s="43"/>
      <c r="D29" s="43"/>
      <c r="E29" s="43"/>
      <c r="F29" s="43"/>
      <c r="G29" s="43"/>
      <c r="H29" s="43"/>
      <c r="I29" s="43"/>
    </row>
    <row r="30" spans="2:9" x14ac:dyDescent="0.2">
      <c r="B30" s="43"/>
      <c r="C30" s="43"/>
      <c r="D30" s="43"/>
      <c r="E30" s="43"/>
      <c r="F30" s="43"/>
      <c r="G30" s="43"/>
      <c r="H30" s="43"/>
      <c r="I30" s="43"/>
    </row>
    <row r="31" spans="2:9" x14ac:dyDescent="0.2">
      <c r="B31" s="43"/>
      <c r="C31" s="43"/>
      <c r="D31" s="43"/>
      <c r="E31" s="43"/>
      <c r="F31" s="43"/>
      <c r="G31" s="43"/>
      <c r="H31" s="43"/>
      <c r="I31" s="43"/>
    </row>
    <row r="32" spans="2:9" x14ac:dyDescent="0.2">
      <c r="B32" s="43"/>
      <c r="C32" s="43"/>
      <c r="D32" s="43"/>
      <c r="E32" s="43"/>
      <c r="F32" s="43"/>
      <c r="G32" s="43"/>
      <c r="H32" s="43"/>
      <c r="I32" s="43"/>
    </row>
    <row r="33" spans="1:9" x14ac:dyDescent="0.2">
      <c r="B33" s="43"/>
      <c r="C33" s="43"/>
      <c r="D33" s="43"/>
      <c r="E33" s="43"/>
      <c r="F33" s="43"/>
      <c r="G33" s="43"/>
      <c r="H33" s="43"/>
      <c r="I33" s="43"/>
    </row>
    <row r="37" spans="1:9" x14ac:dyDescent="0.2">
      <c r="A37" s="8"/>
    </row>
  </sheetData>
  <mergeCells count="1">
    <mergeCell ref="B5:I5"/>
  </mergeCells>
  <dataValidations count="6">
    <dataValidation allowBlank="1" showInputMessage="1" showErrorMessage="1" prompt="Kasumiaruande kokkuvõtte diagramm värskendatakse selle töölehe lahtris B5 automaatselt. Navigeerimislingid asuvad lahtrites H4 ja I4." sqref="A1"/>
    <dataValidation allowBlank="1" showInputMessage="1" showErrorMessage="1" prompt="Selles lahtris on selle töölehe pealkiri. Allpool asuvas lahtris värskendatakse automaatselt ettevõtte nimi ja lahtris I2 aasta." sqref="B2"/>
    <dataValidation allowBlank="1" showInputMessage="1" showErrorMessage="1" prompt="Navigeerimislink eelarve kokkuvõtte töölehele liikumiseks" sqref="H4"/>
    <dataValidation allowBlank="1" showInputMessage="1" showErrorMessage="1" prompt="Navigeerimislink bilansidiagrammi töölehele liikumiseks" sqref="I4"/>
    <dataValidation allowBlank="1" showInputMessage="1" showErrorMessage="1" prompt="Aasta värskendatakse selles lahtris automaatselt." sqref="I2"/>
    <dataValidation allowBlank="1" showInputMessage="1" showErrorMessage="1" prompt="Ettevõtte nimi värskendatakse selles lahtris automaatselt." sqref="B3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6"/>
    <pageSetUpPr autoPageBreaks="0" fitToPage="1"/>
  </sheetPr>
  <dimension ref="A1:I38"/>
  <sheetViews>
    <sheetView showGridLines="0" workbookViewId="0"/>
  </sheetViews>
  <sheetFormatPr defaultColWidth="9.140625" defaultRowHeight="12.75" x14ac:dyDescent="0.2"/>
  <cols>
    <col min="1" max="1" width="2.7109375" style="5" customWidth="1"/>
    <col min="2" max="8" width="16.7109375" style="1" customWidth="1"/>
    <col min="9" max="9" width="37.42578125" style="1" customWidth="1"/>
    <col min="10" max="10" width="2.7109375" style="1" customWidth="1"/>
    <col min="11" max="16384" width="9.140625" style="1"/>
  </cols>
  <sheetData>
    <row r="1" spans="1:9" s="4" customFormat="1" ht="11.25" customHeight="1" x14ac:dyDescent="0.2">
      <c r="A1" s="49"/>
      <c r="B1" s="9"/>
      <c r="C1" s="9"/>
      <c r="D1" s="9"/>
      <c r="E1" s="9"/>
      <c r="F1" s="9"/>
      <c r="G1" s="9"/>
      <c r="H1" s="9"/>
      <c r="I1" s="16"/>
    </row>
    <row r="2" spans="1:9" s="5" customFormat="1" ht="45" customHeight="1" x14ac:dyDescent="0.2">
      <c r="B2" s="18" t="s">
        <v>58</v>
      </c>
      <c r="C2" s="13"/>
      <c r="D2" s="13"/>
      <c r="E2" s="14"/>
      <c r="F2" s="13"/>
      <c r="G2" s="13"/>
      <c r="H2" s="15"/>
      <c r="I2" s="13">
        <f ca="1">'EELARVE KOKKUVÕTE'!I2</f>
        <v>2019</v>
      </c>
    </row>
    <row r="3" spans="1:9" s="5" customFormat="1" ht="28.5" customHeight="1" x14ac:dyDescent="0.2">
      <c r="B3" s="17" t="str">
        <f>'EELARVE KOKKUVÕTE'!B3</f>
        <v>Ettevõtte nimi</v>
      </c>
      <c r="C3" s="10"/>
      <c r="D3" s="11"/>
      <c r="E3" s="11"/>
      <c r="F3" s="11"/>
      <c r="G3" s="11"/>
      <c r="H3" s="11"/>
      <c r="I3" s="12"/>
    </row>
    <row r="4" spans="1:9" ht="36.75" customHeight="1" x14ac:dyDescent="0.2">
      <c r="H4" s="42"/>
      <c r="I4" s="41"/>
    </row>
    <row r="5" spans="1:9" ht="370.5" customHeight="1" x14ac:dyDescent="0.2">
      <c r="B5" s="71" t="s">
        <v>59</v>
      </c>
      <c r="C5" s="71"/>
      <c r="D5" s="71"/>
      <c r="E5" s="71"/>
      <c r="F5" s="71"/>
      <c r="G5" s="71"/>
      <c r="H5" s="71"/>
      <c r="I5" s="71"/>
    </row>
    <row r="6" spans="1:9" x14ac:dyDescent="0.2">
      <c r="B6" s="43"/>
      <c r="C6" s="43"/>
      <c r="D6" s="43"/>
      <c r="E6" s="43"/>
      <c r="F6" s="43"/>
      <c r="G6" s="43"/>
      <c r="H6" s="43"/>
      <c r="I6" s="43"/>
    </row>
    <row r="7" spans="1:9" x14ac:dyDescent="0.2">
      <c r="B7" s="43"/>
      <c r="C7" s="43"/>
      <c r="D7" s="43"/>
      <c r="E7" s="43"/>
      <c r="F7" s="43"/>
      <c r="G7" s="43"/>
      <c r="H7" s="43"/>
      <c r="I7" s="43"/>
    </row>
    <row r="8" spans="1:9" x14ac:dyDescent="0.2">
      <c r="B8" s="43"/>
      <c r="C8" s="43"/>
      <c r="D8" s="43"/>
      <c r="E8" s="43"/>
      <c r="F8" s="43"/>
      <c r="G8" s="43"/>
      <c r="H8" s="43"/>
      <c r="I8" s="43"/>
    </row>
    <row r="9" spans="1:9" x14ac:dyDescent="0.2">
      <c r="B9" s="43"/>
      <c r="C9" s="43"/>
      <c r="D9" s="43"/>
      <c r="E9" s="43"/>
      <c r="F9" s="43"/>
      <c r="G9" s="43"/>
      <c r="H9" s="43"/>
      <c r="I9" s="43"/>
    </row>
    <row r="10" spans="1:9" x14ac:dyDescent="0.2">
      <c r="B10" s="43"/>
      <c r="C10" s="43"/>
      <c r="D10" s="43"/>
      <c r="E10" s="43"/>
      <c r="F10" s="43"/>
      <c r="G10" s="43"/>
      <c r="H10" s="43"/>
      <c r="I10" s="43"/>
    </row>
    <row r="11" spans="1:9" x14ac:dyDescent="0.2">
      <c r="B11" s="43"/>
      <c r="C11" s="43"/>
      <c r="D11" s="43"/>
      <c r="E11" s="43"/>
      <c r="F11" s="43"/>
      <c r="G11" s="43"/>
      <c r="H11" s="43"/>
      <c r="I11" s="43"/>
    </row>
    <row r="12" spans="1:9" x14ac:dyDescent="0.2">
      <c r="B12" s="43"/>
      <c r="C12" s="43"/>
      <c r="D12" s="43"/>
      <c r="E12" s="43"/>
      <c r="F12" s="43"/>
      <c r="G12" s="43"/>
      <c r="H12" s="43"/>
      <c r="I12" s="43"/>
    </row>
    <row r="13" spans="1:9" x14ac:dyDescent="0.2">
      <c r="B13" s="43"/>
      <c r="C13" s="43"/>
      <c r="D13" s="43"/>
      <c r="E13" s="43"/>
      <c r="F13" s="43"/>
      <c r="G13" s="43"/>
      <c r="H13" s="43"/>
      <c r="I13" s="43"/>
    </row>
    <row r="14" spans="1:9" x14ac:dyDescent="0.2">
      <c r="B14" s="43"/>
      <c r="C14" s="43"/>
      <c r="D14" s="43"/>
      <c r="E14" s="43"/>
      <c r="F14" s="43"/>
      <c r="G14" s="43"/>
      <c r="H14" s="43"/>
      <c r="I14" s="43"/>
    </row>
    <row r="15" spans="1:9" x14ac:dyDescent="0.2">
      <c r="B15" s="43"/>
      <c r="C15" s="43"/>
      <c r="D15" s="43"/>
      <c r="E15" s="43"/>
      <c r="F15" s="43"/>
      <c r="G15" s="43"/>
      <c r="H15" s="43"/>
      <c r="I15" s="43"/>
    </row>
    <row r="16" spans="1:9" x14ac:dyDescent="0.2">
      <c r="B16" s="43"/>
      <c r="C16" s="43"/>
      <c r="D16" s="43"/>
      <c r="E16" s="43"/>
      <c r="F16" s="43"/>
      <c r="G16" s="43"/>
      <c r="H16" s="43"/>
      <c r="I16" s="43"/>
    </row>
    <row r="17" spans="2:9" x14ac:dyDescent="0.2">
      <c r="B17" s="43"/>
      <c r="C17" s="43"/>
      <c r="D17" s="43"/>
      <c r="E17" s="43"/>
      <c r="F17" s="43"/>
      <c r="G17" s="43"/>
      <c r="H17" s="43"/>
      <c r="I17" s="43"/>
    </row>
    <row r="18" spans="2:9" x14ac:dyDescent="0.2">
      <c r="B18" s="43"/>
      <c r="C18" s="43"/>
      <c r="D18" s="43"/>
      <c r="E18" s="43"/>
      <c r="F18" s="43"/>
      <c r="G18" s="43"/>
      <c r="H18" s="43"/>
      <c r="I18" s="43"/>
    </row>
    <row r="19" spans="2:9" x14ac:dyDescent="0.2">
      <c r="B19" s="43"/>
      <c r="C19" s="43"/>
      <c r="D19" s="43"/>
      <c r="E19" s="43"/>
      <c r="F19" s="43"/>
      <c r="G19" s="43"/>
      <c r="H19" s="43"/>
      <c r="I19" s="43"/>
    </row>
    <row r="20" spans="2:9" x14ac:dyDescent="0.2">
      <c r="B20" s="43"/>
      <c r="C20" s="43"/>
      <c r="D20" s="43"/>
      <c r="E20" s="43"/>
      <c r="F20" s="43"/>
      <c r="G20" s="43"/>
      <c r="H20" s="43"/>
      <c r="I20" s="43"/>
    </row>
    <row r="21" spans="2:9" x14ac:dyDescent="0.2">
      <c r="B21" s="43"/>
      <c r="C21" s="43"/>
      <c r="D21" s="43"/>
      <c r="E21" s="43"/>
      <c r="F21" s="43"/>
      <c r="G21" s="43"/>
      <c r="H21" s="43"/>
      <c r="I21" s="43"/>
    </row>
    <row r="22" spans="2:9" x14ac:dyDescent="0.2">
      <c r="B22" s="43"/>
      <c r="C22" s="43"/>
      <c r="D22" s="43"/>
      <c r="E22" s="43"/>
      <c r="F22" s="43"/>
      <c r="G22" s="43"/>
      <c r="H22" s="43"/>
      <c r="I22" s="43"/>
    </row>
    <row r="23" spans="2:9" x14ac:dyDescent="0.2">
      <c r="B23" s="43"/>
      <c r="C23" s="43"/>
      <c r="D23" s="43"/>
      <c r="E23" s="43"/>
      <c r="F23" s="43"/>
      <c r="G23" s="43"/>
      <c r="H23" s="43"/>
      <c r="I23" s="43"/>
    </row>
    <row r="24" spans="2:9" x14ac:dyDescent="0.2">
      <c r="B24" s="43"/>
      <c r="C24" s="43"/>
      <c r="D24" s="43"/>
      <c r="E24" s="43"/>
      <c r="F24" s="43"/>
      <c r="G24" s="43"/>
      <c r="H24" s="43"/>
      <c r="I24" s="43"/>
    </row>
    <row r="25" spans="2:9" x14ac:dyDescent="0.2">
      <c r="B25" s="43"/>
      <c r="C25" s="43"/>
      <c r="D25" s="43"/>
      <c r="E25" s="43"/>
      <c r="F25" s="43"/>
      <c r="G25" s="43"/>
      <c r="H25" s="43"/>
      <c r="I25" s="43"/>
    </row>
    <row r="26" spans="2:9" x14ac:dyDescent="0.2">
      <c r="B26" s="43"/>
      <c r="C26" s="43"/>
      <c r="D26" s="43"/>
      <c r="E26" s="43"/>
      <c r="F26" s="43"/>
      <c r="G26" s="43"/>
      <c r="H26" s="43"/>
      <c r="I26" s="43"/>
    </row>
    <row r="27" spans="2:9" x14ac:dyDescent="0.2">
      <c r="B27" s="43"/>
      <c r="C27" s="43"/>
      <c r="D27" s="43"/>
      <c r="E27" s="43"/>
      <c r="F27" s="43"/>
      <c r="G27" s="43"/>
      <c r="H27" s="43"/>
      <c r="I27" s="43"/>
    </row>
    <row r="28" spans="2:9" x14ac:dyDescent="0.2">
      <c r="B28" s="43"/>
      <c r="C28" s="43"/>
      <c r="D28" s="43"/>
      <c r="E28" s="43"/>
      <c r="F28" s="43"/>
      <c r="G28" s="43"/>
      <c r="H28" s="43"/>
      <c r="I28" s="43"/>
    </row>
    <row r="29" spans="2:9" x14ac:dyDescent="0.2">
      <c r="B29" s="43"/>
      <c r="C29" s="43"/>
      <c r="D29" s="43"/>
      <c r="E29" s="43"/>
      <c r="F29" s="43"/>
      <c r="G29" s="43"/>
      <c r="H29" s="43"/>
      <c r="I29" s="43"/>
    </row>
    <row r="30" spans="2:9" x14ac:dyDescent="0.2">
      <c r="B30" s="43"/>
      <c r="C30" s="43"/>
      <c r="D30" s="43"/>
      <c r="E30" s="43"/>
      <c r="F30" s="43"/>
      <c r="G30" s="43"/>
      <c r="H30" s="43"/>
      <c r="I30" s="43"/>
    </row>
    <row r="31" spans="2:9" x14ac:dyDescent="0.2">
      <c r="B31" s="43"/>
      <c r="C31" s="43"/>
      <c r="D31" s="43"/>
      <c r="E31" s="43"/>
      <c r="F31" s="43"/>
      <c r="G31" s="43"/>
      <c r="H31" s="43"/>
      <c r="I31" s="43"/>
    </row>
    <row r="32" spans="2:9" x14ac:dyDescent="0.2">
      <c r="B32" s="43"/>
      <c r="C32" s="43"/>
      <c r="D32" s="43"/>
      <c r="E32" s="43"/>
      <c r="F32" s="43"/>
      <c r="G32" s="43"/>
      <c r="H32" s="43"/>
      <c r="I32" s="43"/>
    </row>
    <row r="33" spans="1:9" x14ac:dyDescent="0.2">
      <c r="B33" s="43"/>
      <c r="C33" s="43"/>
      <c r="D33" s="43"/>
      <c r="E33" s="43"/>
      <c r="F33" s="43"/>
      <c r="G33" s="43"/>
      <c r="H33" s="43"/>
      <c r="I33" s="43"/>
    </row>
    <row r="38" spans="1:9" x14ac:dyDescent="0.2">
      <c r="A38" s="8"/>
    </row>
  </sheetData>
  <mergeCells count="1">
    <mergeCell ref="B5:I5"/>
  </mergeCells>
  <dataValidations count="5">
    <dataValidation allowBlank="1" showInputMessage="1" showErrorMessage="1" prompt="Bilansi kokkuvõtte diagramm värskendatakse selle töölehe lahtris B5 automaatselt. Navigeerimislingid asuvad lahtrites H4 ja I4." sqref="A1"/>
    <dataValidation allowBlank="1" showInputMessage="1" showErrorMessage="1" prompt="Selles lahtris on selle töölehe pealkiri. Allpool asuvas lahtris värskendatakse automaatselt ettevõtte nimi ja lahtris I2 aasta." sqref="B2"/>
    <dataValidation allowBlank="1" showInputMessage="1" showErrorMessage="1" prompt="Kasumiaruande diagrammi töölehele liikumise link" sqref="H4"/>
    <dataValidation allowBlank="1" showInputMessage="1" showErrorMessage="1" prompt="Aasta värskendatakse selles lahtris automaatselt." sqref="I2"/>
    <dataValidation allowBlank="1" showInputMessage="1" showErrorMessage="1" prompt="Ettevõtte nimi värskendatakse selles lahtris automaatselt." sqref="B3"/>
  </dataValidations>
  <printOptions horizontalCentered="1"/>
  <pageMargins left="0.4" right="0.4" top="0.4" bottom="0.4" header="0.3" footer="0.3"/>
  <pageSetup paperSize="9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C825AD44-7BC1-4889-878A-6ABAC2C016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FC52C-AB53-4DA9-86BD-188C96C69B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9C61A-2B16-457E-862F-6CB9160DA35B}">
  <ds:schemaRefs>
    <ds:schemaRef ds:uri="http://purl.org/dc/terms/"/>
    <ds:schemaRef ds:uri="http://schemas.openxmlformats.org/package/2006/metadata/core-properties"/>
    <ds:schemaRef ds:uri="16c05727-aa75-4e4a-9b5f-8a80a1165891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Töölehed</vt:lpstr>
      </vt:variant>
      <vt:variant>
        <vt:i4>3</vt:i4>
      </vt:variant>
      <vt:variant>
        <vt:lpstr>Nimega vahemikud</vt:lpstr>
      </vt:variant>
      <vt:variant>
        <vt:i4>1</vt:i4>
      </vt:variant>
    </vt:vector>
  </HeadingPairs>
  <TitlesOfParts>
    <vt:vector size="4" baseType="lpstr">
      <vt:lpstr>EELARVE KOKKUVÕTE</vt:lpstr>
      <vt:lpstr>KASUMIARUANDE DIAGRAMM</vt:lpstr>
      <vt:lpstr>BILANSIDIAGRAMM</vt:lpstr>
      <vt:lpstr>'EELARVE KOKKUVÕTE'!Prinditiitlid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2018-12-02T16:19:42Z</dcterms:created>
  <dcterms:modified xsi:type="dcterms:W3CDTF">2019-01-24T02:13:59Z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