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2"/>
  <workbookPr filterPrivacy="1"/>
  <xr:revisionPtr revIDLastSave="0" documentId="13_ncr:1_{33217944-C138-4D81-B9E8-E16319B474A2}" xr6:coauthVersionLast="47" xr6:coauthVersionMax="47" xr10:uidLastSave="{00000000-0000-0000-0000-000000000000}"/>
  <bookViews>
    <workbookView xWindow="-120" yWindow="-120" windowWidth="29010" windowHeight="15930" xr2:uid="{00000000-000D-0000-FFFF-FFFF00000000}"/>
  </bookViews>
  <sheets>
    <sheet name="Arve" sheetId="1" r:id="rId1"/>
  </sheets>
  <definedNames>
    <definedName name="ColumnTitle1">ArveÜksikasjad[[#Headers],[KOGUS]]</definedName>
    <definedName name="EttevõtteNimi">Arve!$B$1</definedName>
    <definedName name="_xlnm.Print_Titles" localSheetId="0">Arve!$11:$11</definedName>
    <definedName name="Reapealkirja_ala1..E4">Arve!$D$2</definedName>
    <definedName name="Reapealkirja_ala2..E23">Arve!$D$25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E23" i="1" l="1"/>
  <c r="E14" i="1"/>
  <c r="E12" i="1" l="1"/>
  <c r="E13" i="1"/>
  <c r="E15" i="1"/>
  <c r="E16" i="1"/>
  <c r="E17" i="1"/>
  <c r="E18" i="1"/>
  <c r="E19" i="1"/>
  <c r="E20" i="1"/>
  <c r="E21" i="1"/>
  <c r="E22" i="1"/>
  <c r="E24" i="1"/>
  <c r="E26" i="1" l="1"/>
</calcChain>
</file>

<file path=xl/sharedStrings.xml><?xml version="1.0" encoding="utf-8"?>
<sst xmlns="http://schemas.openxmlformats.org/spreadsheetml/2006/main" count="28" uniqueCount="25">
  <si>
    <t>CANEIRO GROUP</t>
  </si>
  <si>
    <t>Jõhvika 123</t>
  </si>
  <si>
    <t>12345 Kernu</t>
  </si>
  <si>
    <r>
      <rPr>
        <sz val="11"/>
        <color theme="4" tint="-0.499984740745262"/>
        <rFont val="Arial Bold"/>
      </rPr>
      <t>P</t>
    </r>
    <r>
      <rPr>
        <sz val="11"/>
        <color theme="4" tint="-0.499984740745262"/>
        <rFont val="Arial"/>
        <family val="2"/>
        <scheme val="minor"/>
      </rPr>
      <t>: 54320123</t>
    </r>
  </si>
  <si>
    <t>ARVE ADRESSAAT:</t>
  </si>
  <si>
    <t>KOGUS</t>
  </si>
  <si>
    <t>Täname koostöö eest!</t>
  </si>
  <si>
    <t>caneiro@interestingsite.com</t>
  </si>
  <si>
    <t>interestingsite.com</t>
  </si>
  <si>
    <r>
      <rPr>
        <b/>
        <sz val="11"/>
        <color theme="4" tint="-0.499984740745262"/>
        <rFont val="Arial"/>
        <family val="2"/>
        <scheme val="minor"/>
      </rPr>
      <t>F</t>
    </r>
    <r>
      <rPr>
        <sz val="11"/>
        <color theme="4" tint="-0.499984740745262"/>
        <rFont val="Arial"/>
        <family val="2"/>
        <scheme val="minor"/>
      </rPr>
      <t>: 54320124</t>
    </r>
  </si>
  <si>
    <t>Henry Ross</t>
  </si>
  <si>
    <t>Fourth Coffee
Jõhvika 123
14324 Pärnu</t>
  </si>
  <si>
    <t>54302124</t>
  </si>
  <si>
    <t>KIRJELDUS</t>
  </si>
  <si>
    <t>1. kaubaartikli kirjeldus</t>
  </si>
  <si>
    <t>2. kaubaartikli kirjeldus</t>
  </si>
  <si>
    <t>Arve nr:</t>
  </si>
  <si>
    <t>Arve kuupäev:</t>
  </si>
  <si>
    <t>Tähtaeg:</t>
  </si>
  <si>
    <t>TARNEAADRESS:</t>
  </si>
  <si>
    <t>ÜHIKU HIND</t>
  </si>
  <si>
    <t>SAATEKULUD</t>
  </si>
  <si>
    <t>KOKKU</t>
  </si>
  <si>
    <t>ARVE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</si>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</sst>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#,##0.00\ &quot;€&quot;;\-#,##0.00\ &quot;€&quot;"/>
    <numFmt numFmtId="164" formatCode="_(* #,##0_);_(* \(#,##0\);_(* &quot;-&quot;_);_(@_)"/>
    <numFmt numFmtId="166" formatCode="#,##0.00\ &quot;€&quot;"/>
    <numFmt numFmtId="167" formatCode="0_ ;\-0\ "/>
    <numFmt numFmtId="168" formatCode="#,##0_ ;\-#,##0\ "/>
    <numFmt numFmtId="169" formatCode="[&lt;=9999999]###\-####;\(###\)\ ###\-####"/>
  </numFmts>
  <fonts count="29">
    <font>
      <sz val="11"/>
      <color theme="1"/>
      <name val="Arial"/>
      <family val="2"/>
      <scheme val="minor"/>
    </font>
    <font>
      <sz val="11"/>
      <color theme="1"/>
      <name val="Arial"/>
      <family val="2"/>
      <charset val="186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  <font>
      <b/>
      <sz val="11"/>
      <color theme="9" tint="0.79995117038483843"/>
      <name val="Arial"/>
      <family val="2"/>
      <scheme val="minor"/>
    </font>
    <font>
      <b/>
      <sz val="11"/>
      <color theme="1"/>
      <name val="Arial (Body)"/>
    </font>
    <font>
      <b/>
      <sz val="12"/>
      <color theme="4" tint="9.9978637043366805E-2"/>
      <name val="Arial"/>
      <family val="2"/>
      <scheme val="minor"/>
    </font>
    <font>
      <sz val="11"/>
      <color theme="4" tint="-0.499984740745262"/>
      <name val="Arial Bold"/>
    </font>
    <font>
      <b/>
      <sz val="11"/>
      <color theme="4" tint="-0.499984740745262"/>
      <name val="Arial"/>
      <family val="2"/>
      <scheme val="minor"/>
    </font>
    <font>
      <b/>
      <sz val="18"/>
      <color theme="0"/>
      <name val="Arial"/>
      <family val="2"/>
      <scheme val="minor"/>
    </font>
    <font>
      <sz val="11"/>
      <color theme="4" tint="-0.499984740745262"/>
      <name val="Arial"/>
      <family val="2"/>
      <scheme val="major"/>
    </font>
    <font>
      <b/>
      <sz val="11"/>
      <color theme="9" tint="0.79998168889431442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/>
      <top style="thin">
        <color theme="4" tint="9.9948118533890809E-2"/>
      </top>
      <bottom style="thin">
        <color theme="4" tint="9.9948118533890809E-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horizontal="left" vertical="center" wrapText="1"/>
    </xf>
    <xf numFmtId="0" fontId="5" fillId="3" borderId="0" applyNumberFormat="0" applyBorder="0" applyProtection="0">
      <alignment vertical="center"/>
    </xf>
    <xf numFmtId="0" fontId="6" fillId="2" borderId="0" applyNumberFormat="0" applyBorder="0" applyProtection="0">
      <alignment horizontal="right" vertical="center" indent="1"/>
    </xf>
    <xf numFmtId="0" fontId="7" fillId="0" borderId="0" applyNumberFormat="0" applyFill="0" applyBorder="0" applyAlignment="0" applyProtection="0"/>
    <xf numFmtId="0" fontId="10" fillId="0" borderId="0" applyNumberFormat="0" applyProtection="0">
      <alignment horizontal="left" wrapText="1"/>
    </xf>
    <xf numFmtId="0" fontId="7" fillId="0" borderId="0" applyNumberFormat="0" applyFill="0" applyBorder="0" applyAlignment="0" applyProtection="0">
      <alignment vertical="center"/>
    </xf>
    <xf numFmtId="167" fontId="2" fillId="0" borderId="0" applyFont="0" applyFill="0" applyBorder="0" applyProtection="0">
      <alignment horizontal="left" vertical="center"/>
    </xf>
    <xf numFmtId="164" fontId="2" fillId="0" borderId="0" applyFont="0" applyFill="0" applyBorder="0" applyAlignment="0" applyProtection="0"/>
    <xf numFmtId="166" fontId="2" fillId="0" borderId="0" applyFont="0" applyFill="0" applyBorder="0" applyProtection="0">
      <alignment horizontal="right" vertical="center" indent="2"/>
    </xf>
    <xf numFmtId="7" fontId="2" fillId="0" borderId="2" applyFont="0" applyFill="0" applyProtection="0">
      <alignment horizontal="right" vertical="center" indent="2"/>
    </xf>
    <xf numFmtId="9" fontId="2" fillId="0" borderId="0" applyFont="0" applyFill="0" applyBorder="0" applyAlignment="0" applyProtection="0"/>
    <xf numFmtId="0" fontId="3" fillId="2" borderId="0" applyNumberFormat="0" applyProtection="0">
      <alignment horizontal="right" vertical="center" indent="1"/>
    </xf>
    <xf numFmtId="0" fontId="4" fillId="0" borderId="0" applyNumberFormat="0" applyFill="0" applyBorder="0" applyProtection="0">
      <alignment horizontal="right" indent="1"/>
    </xf>
    <xf numFmtId="0" fontId="8" fillId="0" borderId="0" applyNumberFormat="0" applyFill="0" applyBorder="0" applyProtection="0">
      <alignment horizontal="left" vertical="center" wrapText="1" indent="1"/>
    </xf>
    <xf numFmtId="0" fontId="2" fillId="0" borderId="0" applyNumberFormat="0" applyFill="0" applyProtection="0">
      <alignment horizontal="right" vertical="center" indent="1"/>
    </xf>
    <xf numFmtId="14" fontId="2" fillId="0" borderId="0" applyFont="0" applyFill="0" applyBorder="0" applyAlignment="0">
      <alignment vertical="center"/>
    </xf>
    <xf numFmtId="169" fontId="2" fillId="0" borderId="0" applyFont="0" applyFill="0" applyBorder="0">
      <alignment horizontal="left" vertical="center"/>
    </xf>
    <xf numFmtId="0" fontId="9" fillId="0" borderId="0">
      <alignment horizontal="left" vertical="center" wrapText="1" indent="1"/>
    </xf>
    <xf numFmtId="0" fontId="2" fillId="0" borderId="1" applyNumberFormat="0" applyProtection="0">
      <alignment horizontal="right" vertical="center" indent="2"/>
    </xf>
    <xf numFmtId="0" fontId="7" fillId="4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4" applyNumberFormat="0" applyAlignment="0" applyProtection="0"/>
    <xf numFmtId="0" fontId="25" fillId="10" borderId="5" applyNumberFormat="0" applyAlignment="0" applyProtection="0"/>
    <xf numFmtId="0" fontId="26" fillId="0" borderId="6" applyNumberFormat="0" applyFill="0" applyAlignment="0" applyProtection="0"/>
    <xf numFmtId="0" fontId="3" fillId="11" borderId="7" applyNumberFormat="0" applyAlignment="0" applyProtection="0"/>
    <xf numFmtId="0" fontId="27" fillId="0" borderId="0" applyNumberFormat="0" applyFill="0" applyBorder="0" applyAlignment="0" applyProtection="0"/>
    <xf numFmtId="0" fontId="2" fillId="12" borderId="8" applyNumberFormat="0" applyFont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41">
    <xf numFmtId="0" fontId="0" fillId="0" borderId="0" xfId="0">
      <alignment horizontal="left" vertical="center" wrapText="1"/>
    </xf>
    <xf numFmtId="0" fontId="5" fillId="6" borderId="0" xfId="1" applyFill="1" applyBorder="1" applyAlignment="1">
      <alignment horizontal="left" vertical="center" indent="1"/>
    </xf>
    <xf numFmtId="0" fontId="7" fillId="6" borderId="0" xfId="19" applyFill="1" applyAlignment="1">
      <alignment horizontal="left" vertical="center" wrapText="1" indent="1"/>
    </xf>
    <xf numFmtId="0" fontId="4" fillId="0" borderId="0" xfId="12" applyAlignment="1">
      <alignment horizontal="left" vertical="top" indent="1"/>
    </xf>
    <xf numFmtId="0" fontId="0" fillId="0" borderId="0" xfId="0" applyAlignment="1">
      <alignment horizontal="left" vertical="center" wrapText="1" indent="1"/>
    </xf>
    <xf numFmtId="0" fontId="5" fillId="6" borderId="0" xfId="1" applyFill="1" applyAlignment="1">
      <alignment horizontal="left" vertical="center" indent="1"/>
    </xf>
    <xf numFmtId="0" fontId="7" fillId="6" borderId="0" xfId="3" applyFill="1" applyAlignment="1">
      <alignment horizontal="left" vertical="center" wrapText="1" indent="1"/>
    </xf>
    <xf numFmtId="0" fontId="11" fillId="0" borderId="0" xfId="0" applyFont="1">
      <alignment horizontal="left" vertical="center" wrapText="1"/>
    </xf>
    <xf numFmtId="0" fontId="12" fillId="0" borderId="0" xfId="0" applyFont="1">
      <alignment horizontal="left" vertical="center" wrapText="1"/>
    </xf>
    <xf numFmtId="0" fontId="4" fillId="0" borderId="0" xfId="12" applyAlignment="1">
      <alignment horizontal="left" vertical="distributed" indent="2"/>
    </xf>
    <xf numFmtId="0" fontId="0" fillId="0" borderId="0" xfId="0" applyAlignment="1">
      <alignment horizontal="left" vertical="distributed" wrapText="1" indent="1"/>
    </xf>
    <xf numFmtId="0" fontId="4" fillId="0" borderId="0" xfId="12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distributed" wrapText="1" indent="1"/>
    </xf>
    <xf numFmtId="0" fontId="16" fillId="5" borderId="0" xfId="2" applyFont="1" applyFill="1">
      <alignment horizontal="right" vertical="center" indent="1"/>
    </xf>
    <xf numFmtId="0" fontId="3" fillId="5" borderId="0" xfId="11" applyFill="1">
      <alignment horizontal="right" vertical="center" indent="1"/>
    </xf>
    <xf numFmtId="169" fontId="17" fillId="0" borderId="0" xfId="16" applyFont="1" applyFill="1" applyAlignment="1">
      <alignment horizontal="left" vertical="center" indent="1"/>
    </xf>
    <xf numFmtId="0" fontId="18" fillId="0" borderId="0" xfId="11" applyFont="1" applyFill="1">
      <alignment horizontal="right" vertical="center" indent="1"/>
    </xf>
    <xf numFmtId="0" fontId="19" fillId="0" borderId="0" xfId="12" applyFont="1" applyAlignment="1">
      <alignment horizontal="right" vertical="center" indent="1"/>
    </xf>
    <xf numFmtId="0" fontId="20" fillId="0" borderId="0" xfId="4" applyFont="1" applyAlignment="1">
      <alignment horizontal="left" vertical="center" wrapText="1" indent="1"/>
    </xf>
    <xf numFmtId="0" fontId="20" fillId="0" borderId="0" xfId="4" applyFont="1" applyAlignment="1">
      <alignment horizontal="righ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right" vertical="center" indent="1"/>
    </xf>
    <xf numFmtId="0" fontId="8" fillId="0" borderId="3" xfId="13" applyFill="1" applyBorder="1">
      <alignment horizontal="left" vertical="center" wrapText="1" indent="1"/>
    </xf>
    <xf numFmtId="0" fontId="4" fillId="0" borderId="3" xfId="14" applyFont="1" applyFill="1" applyBorder="1">
      <alignment horizontal="right" vertical="center" indent="1"/>
    </xf>
    <xf numFmtId="166" fontId="4" fillId="0" borderId="3" xfId="8" applyFont="1" applyFill="1" applyBorder="1">
      <alignment horizontal="right" vertical="center" indent="2"/>
    </xf>
    <xf numFmtId="0" fontId="13" fillId="0" borderId="0" xfId="17" applyFont="1">
      <alignment horizontal="left" vertical="center" wrapText="1" indent="1"/>
    </xf>
    <xf numFmtId="0" fontId="9" fillId="0" borderId="0" xfId="17">
      <alignment horizontal="left" vertical="center" wrapText="1" indent="1"/>
    </xf>
    <xf numFmtId="0" fontId="4" fillId="0" borderId="0" xfId="14" applyFont="1" applyFill="1">
      <alignment horizontal="right" vertical="center" indent="1"/>
    </xf>
    <xf numFmtId="14" fontId="3" fillId="5" borderId="0" xfId="15" applyFont="1" applyFill="1" applyAlignment="1">
      <alignment horizontal="right" vertical="center" indent="1"/>
    </xf>
    <xf numFmtId="14" fontId="18" fillId="0" borderId="0" xfId="15" applyFont="1" applyFill="1" applyAlignment="1">
      <alignment horizontal="right" vertical="center" indent="1"/>
    </xf>
    <xf numFmtId="168" fontId="0" fillId="0" borderId="0" xfId="6" applyNumberFormat="1" applyFont="1" applyFill="1" applyAlignment="1">
      <alignment horizontal="left" vertical="center" indent="1"/>
    </xf>
    <xf numFmtId="167" fontId="0" fillId="0" borderId="0" xfId="6" applyFont="1" applyFill="1" applyAlignment="1">
      <alignment horizontal="left" vertical="center" indent="1"/>
    </xf>
    <xf numFmtId="167" fontId="0" fillId="0" borderId="0" xfId="6" applyFont="1" applyFill="1" applyBorder="1" applyAlignment="1">
      <alignment horizontal="left" vertical="center" indent="1"/>
    </xf>
    <xf numFmtId="166" fontId="0" fillId="0" borderId="0" xfId="8" applyFont="1" applyFill="1" applyBorder="1">
      <alignment horizontal="right" vertical="center" indent="2"/>
    </xf>
    <xf numFmtId="7" fontId="1" fillId="0" borderId="0" xfId="9" applyNumberFormat="1" applyFont="1" applyFill="1" applyBorder="1">
      <alignment horizontal="right" vertical="center" indent="2"/>
    </xf>
    <xf numFmtId="169" fontId="7" fillId="6" borderId="0" xfId="16" applyNumberFormat="1" applyFont="1" applyFill="1" applyAlignment="1">
      <alignment horizontal="left" vertical="center" indent="1"/>
    </xf>
    <xf numFmtId="169" fontId="0" fillId="0" borderId="0" xfId="16" applyNumberFormat="1" applyFont="1" applyAlignment="1">
      <alignment horizontal="left" vertical="center" indent="1"/>
    </xf>
    <xf numFmtId="169" fontId="0" fillId="0" borderId="0" xfId="16" applyNumberFormat="1" applyFont="1" applyAlignment="1">
      <alignment horizontal="right" vertical="center" indent="1"/>
    </xf>
  </cellXfs>
  <cellStyles count="52">
    <cellStyle name="20% – rõhk1" xfId="19" builtinId="30" customBuiltin="1"/>
    <cellStyle name="20% – rõhk2" xfId="33" builtinId="34" customBuiltin="1"/>
    <cellStyle name="20% – rõhk3" xfId="37" builtinId="38" customBuiltin="1"/>
    <cellStyle name="20% – rõhk4" xfId="41" builtinId="42" customBuiltin="1"/>
    <cellStyle name="20% – rõhk5" xfId="45" builtinId="46" customBuiltin="1"/>
    <cellStyle name="20% – rõhk6" xfId="49" builtinId="50" customBuiltin="1"/>
    <cellStyle name="40% – rõhk1" xfId="30" builtinId="31" customBuiltin="1"/>
    <cellStyle name="40% – rõhk2" xfId="34" builtinId="35" customBuiltin="1"/>
    <cellStyle name="40% – rõhk3" xfId="38" builtinId="39" customBuiltin="1"/>
    <cellStyle name="40% – rõhk4" xfId="42" builtinId="43" customBuiltin="1"/>
    <cellStyle name="40% – rõhk5" xfId="46" builtinId="47" customBuiltin="1"/>
    <cellStyle name="40% – rõhk6" xfId="50" builtinId="51" customBuiltin="1"/>
    <cellStyle name="60% – rõhk1" xfId="31" builtinId="32" customBuiltin="1"/>
    <cellStyle name="60% – rõhk2" xfId="35" builtinId="36" customBuiltin="1"/>
    <cellStyle name="60% – rõhk3" xfId="39" builtinId="40" customBuiltin="1"/>
    <cellStyle name="60% – rõhk4" xfId="43" builtinId="44" customBuiltin="1"/>
    <cellStyle name="60% – rõhk5" xfId="47" builtinId="48" customBuiltin="1"/>
    <cellStyle name="60% – rõhk6" xfId="51" builtinId="52" customBuiltin="1"/>
    <cellStyle name="Arvutus" xfId="24" builtinId="22" customBuiltin="1"/>
    <cellStyle name="Halb" xfId="21" builtinId="27" customBuiltin="1"/>
    <cellStyle name="Hea" xfId="20" builtinId="26" customBuiltin="1"/>
    <cellStyle name="Hoiatuse tekst" xfId="27" builtinId="11" customBuiltin="1"/>
    <cellStyle name="Hüperlink" xfId="3" builtinId="8" customBuiltin="1"/>
    <cellStyle name="Kokku" xfId="14" builtinId="25" customBuiltin="1"/>
    <cellStyle name="Koma" xfId="6" builtinId="3" customBuiltin="1"/>
    <cellStyle name="Koma [0]" xfId="7" builtinId="6" customBuiltin="1"/>
    <cellStyle name="Kontrolli lahtrit" xfId="26" builtinId="23" customBuiltin="1"/>
    <cellStyle name="Kuupäev" xfId="15" xr:uid="{00000000-0005-0000-0000-000005000000}"/>
    <cellStyle name="Külastatud hüperlink" xfId="5" builtinId="9" customBuiltin="1"/>
    <cellStyle name="Lingitud lahter" xfId="25" builtinId="24" customBuiltin="1"/>
    <cellStyle name="Märkus" xfId="28" builtinId="10" customBuiltin="1"/>
    <cellStyle name="Neutraalne" xfId="22" builtinId="28" customBuiltin="1"/>
    <cellStyle name="Normaallaad" xfId="0" builtinId="0" customBuiltin="1"/>
    <cellStyle name="Pealkiri 1" xfId="2" builtinId="16" customBuiltin="1"/>
    <cellStyle name="Pealkiri 2" xfId="4" builtinId="17" customBuiltin="1"/>
    <cellStyle name="Pealkiri 3" xfId="11" builtinId="18" customBuiltin="1"/>
    <cellStyle name="Pealkiri 4" xfId="12" builtinId="19" customBuiltin="1"/>
    <cellStyle name="Protsent" xfId="10" builtinId="5" customBuiltin="1"/>
    <cellStyle name="Rõhk1" xfId="29" builtinId="29" customBuiltin="1"/>
    <cellStyle name="Rõhk2" xfId="32" builtinId="33" customBuiltin="1"/>
    <cellStyle name="Rõhk3" xfId="36" builtinId="37" customBuiltin="1"/>
    <cellStyle name="Rõhk4" xfId="40" builtinId="41" customBuiltin="1"/>
    <cellStyle name="Rõhk5" xfId="44" builtinId="45" customBuiltin="1"/>
    <cellStyle name="Rõhk6" xfId="48" builtinId="49" customBuiltin="1"/>
    <cellStyle name="Selgitav tekst" xfId="13" builtinId="53" customBuiltin="1"/>
    <cellStyle name="Sisend" xfId="18" builtinId="20" customBuiltin="1"/>
    <cellStyle name="Telefon" xfId="16" xr:uid="{00000000-0005-0000-0000-000011000000}"/>
    <cellStyle name="Valuuta" xfId="8" builtinId="4" customBuiltin="1"/>
    <cellStyle name="Valuuta [0]" xfId="9" builtinId="7" customBuiltin="1"/>
    <cellStyle name="Väljund" xfId="23" builtinId="21" customBuiltin="1"/>
    <cellStyle name="Ääremärkus" xfId="17" xr:uid="{00000000-0005-0000-0000-000008000000}"/>
    <cellStyle name="Üldpealkiri" xfId="1" builtinId="15" customBuiltin="1"/>
  </cellStyles>
  <dxfs count="6">
    <dxf>
      <alignment horizontal="left" textRotation="0" indent="1" justifyLastLine="0" shrinkToFit="0" readingOrder="0"/>
    </dxf>
    <dxf>
      <alignment horizontal="left" textRotation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9.9948118533890809E-2"/>
        </patternFill>
      </fill>
    </dxf>
    <dxf>
      <fill>
        <patternFill>
          <bgColor theme="9" tint="0.79998168889431442"/>
        </patternFill>
      </fill>
    </dxf>
    <dxf>
      <font>
        <color theme="4" tint="0.79998168889431442"/>
      </font>
      <fill>
        <patternFill>
          <bgColor theme="4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Lihtne arve" pivot="0" count="3" xr9:uid="{00000000-0011-0000-FFFF-FFFF00000000}">
      <tableStyleElement type="wholeTable" dxfId="5"/>
      <tableStyleElement type="headerRow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rveÜksikasjad" displayName="ArveÜksikasjad" ref="B11:E24" totalsRowShown="0" headerRowDxfId="2">
  <autoFilter ref="B11:E2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KOGUS" dataDxfId="1"/>
    <tableColumn id="2" xr3:uid="{00000000-0010-0000-0000-000002000000}" name="KIRJELDUS" dataDxfId="0"/>
    <tableColumn id="4" xr3:uid="{00000000-0010-0000-0000-000004000000}" name="ÜHIKU HIND" dataCellStyle="Valuuta"/>
    <tableColumn id="5" xr3:uid="{00000000-0010-0000-0000-000005000000}" name="SUMMA" dataCellStyle="Valuuta">
      <calculatedColumnFormula>IF(ArveÜksikasjad[[#This Row],[ÜHIKU HIND]]&lt;&gt;"",ArveÜksikasjad[[#This Row],[KOGUS]]*ArveÜksikasjad[[#This Row],[ÜHIKU HIND]],"")</calculatedColumnFormula>
    </tableColumn>
  </tableColumns>
  <tableStyleInfo name="Lihtne arve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kogus, kauba kirjeldus, ühiku hind ja summa. Lisage saatmiskulud tabeli lõppu. Tasumisele kuuluv kogusumma arvutatakse automaatselt."/>
    </ext>
  </extLst>
</table>
</file>

<file path=xl/theme/theme11.xml><?xml version="1.0" encoding="utf-8"?>
<a:theme xmlns:a="http://schemas.openxmlformats.org/drawingml/2006/main" name="Office Theme">
  <a:themeElements>
    <a:clrScheme name="tf00000041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05964"/>
      </a:accent1>
      <a:accent2>
        <a:srgbClr val="00ABB1"/>
      </a:accent2>
      <a:accent3>
        <a:srgbClr val="87E3DB"/>
      </a:accent3>
      <a:accent4>
        <a:srgbClr val="C5EABB"/>
      </a:accent4>
      <a:accent5>
        <a:srgbClr val="68C3DA"/>
      </a:accent5>
      <a:accent6>
        <a:srgbClr val="3BAE85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file:///C:\Users\mlwat\Downloads\Originals\interestingsite.com" TargetMode="External" Id="rId2" /><Relationship Type="http://schemas.openxmlformats.org/officeDocument/2006/relationships/hyperlink" Target="mailto:caneiro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9.9978637043366805E-2"/>
    <pageSetUpPr autoPageBreaks="0" fitToPage="1"/>
  </sheetPr>
  <dimension ref="B1:J26"/>
  <sheetViews>
    <sheetView showGridLines="0" tabSelected="1" zoomScaleNormal="100" workbookViewId="0"/>
  </sheetViews>
  <sheetFormatPr defaultColWidth="8.875" defaultRowHeight="30" customHeight="1"/>
  <cols>
    <col min="1" max="1" width="2.5" customWidth="1"/>
    <col min="2" max="2" width="28.5" style="4" customWidth="1"/>
    <col min="3" max="3" width="47.25" style="4" customWidth="1"/>
    <col min="4" max="5" width="25.5" customWidth="1"/>
    <col min="6" max="6" width="2.5" customWidth="1"/>
  </cols>
  <sheetData>
    <row r="1" spans="2:10" ht="61.15" customHeight="1">
      <c r="B1" s="1" t="s">
        <v>0</v>
      </c>
      <c r="C1" s="5"/>
      <c r="D1" s="14"/>
      <c r="E1" s="14" t="s">
        <v>23</v>
      </c>
    </row>
    <row r="2" spans="2:10" ht="22.15" customHeight="1">
      <c r="B2" s="2" t="s">
        <v>1</v>
      </c>
      <c r="C2" s="6" t="s">
        <v>7</v>
      </c>
      <c r="D2" s="15" t="s">
        <v>16</v>
      </c>
      <c r="E2" s="15">
        <v>1001</v>
      </c>
    </row>
    <row r="3" spans="2:10" ht="22.15" customHeight="1">
      <c r="B3" s="2" t="s">
        <v>2</v>
      </c>
      <c r="C3" s="6" t="s">
        <v>8</v>
      </c>
      <c r="D3" s="15" t="s">
        <v>17</v>
      </c>
      <c r="E3" s="31">
        <v>44927</v>
      </c>
    </row>
    <row r="4" spans="2:10" ht="22.15" customHeight="1">
      <c r="B4" s="38" t="s">
        <v>3</v>
      </c>
      <c r="C4" s="38" t="s">
        <v>9</v>
      </c>
      <c r="D4" s="15" t="s">
        <v>18</v>
      </c>
      <c r="E4" s="31">
        <v>44959</v>
      </c>
    </row>
    <row r="5" spans="2:10" ht="22.15" customHeight="1">
      <c r="B5" s="38"/>
      <c r="C5" s="38"/>
      <c r="D5" s="15"/>
      <c r="E5" s="31"/>
    </row>
    <row r="6" spans="2:10" ht="22.15" customHeight="1">
      <c r="B6" s="16"/>
      <c r="C6" s="16"/>
      <c r="D6" s="17"/>
      <c r="E6" s="32"/>
    </row>
    <row r="7" spans="2:10" s="8" customFormat="1" ht="21" customHeight="1">
      <c r="B7" s="18" t="s">
        <v>4</v>
      </c>
      <c r="C7" s="19" t="s">
        <v>10</v>
      </c>
      <c r="D7" s="18" t="s">
        <v>19</v>
      </c>
      <c r="E7" s="20" t="s">
        <v>10</v>
      </c>
    </row>
    <row r="8" spans="2:10" ht="48" customHeight="1">
      <c r="B8" s="3"/>
      <c r="C8" s="10" t="s">
        <v>11</v>
      </c>
      <c r="D8" s="9"/>
      <c r="E8" s="13" t="s">
        <v>11</v>
      </c>
    </row>
    <row r="9" spans="2:10" ht="22.15" customHeight="1">
      <c r="B9" s="3"/>
      <c r="C9" s="39" t="s">
        <v>12</v>
      </c>
      <c r="D9" s="9"/>
      <c r="E9" s="40" t="s">
        <v>12</v>
      </c>
    </row>
    <row r="10" spans="2:10" ht="23.1" customHeight="1">
      <c r="B10" s="11"/>
      <c r="C10" s="39"/>
      <c r="D10" s="11"/>
      <c r="E10" s="40"/>
      <c r="J10" s="12"/>
    </row>
    <row r="11" spans="2:10" s="7" customFormat="1" ht="40.15" customHeight="1">
      <c r="B11" s="21" t="s">
        <v>5</v>
      </c>
      <c r="C11" s="22" t="s">
        <v>13</v>
      </c>
      <c r="D11" s="23" t="s">
        <v>20</v>
      </c>
      <c r="E11" s="24" t="s">
        <v>24</v>
      </c>
    </row>
    <row r="12" spans="2:10" ht="40.15" customHeight="1">
      <c r="B12" s="33">
        <v>1</v>
      </c>
      <c r="C12" s="4" t="s">
        <v>14</v>
      </c>
      <c r="D12" s="36">
        <v>150</v>
      </c>
      <c r="E12" s="36">
        <f>IF(ArveÜksikasjad[[#This Row],[ÜHIKU HIND]]&lt;&gt;"",ArveÜksikasjad[[#This Row],[KOGUS]]*ArveÜksikasjad[[#This Row],[ÜHIKU HIND]],"")</f>
        <v>150</v>
      </c>
    </row>
    <row r="13" spans="2:10" ht="40.15" customHeight="1">
      <c r="B13" s="33">
        <v>2</v>
      </c>
      <c r="C13" s="4" t="s">
        <v>15</v>
      </c>
      <c r="D13" s="36">
        <v>40</v>
      </c>
      <c r="E13" s="36">
        <f>IF(ArveÜksikasjad[[#This Row],[ÜHIKU HIND]]&lt;&gt;"",ArveÜksikasjad[[#This Row],[KOGUS]]*ArveÜksikasjad[[#This Row],[ÜHIKU HIND]],"")</f>
        <v>80</v>
      </c>
    </row>
    <row r="14" spans="2:10" ht="40.15" customHeight="1">
      <c r="B14" s="33"/>
      <c r="D14" s="36"/>
      <c r="E14" s="36" t="str">
        <f>IF(ArveÜksikasjad[[#This Row],[ÜHIKU HIND]]&lt;&gt;"",ArveÜksikasjad[[#This Row],[KOGUS]]*ArveÜksikasjad[[#This Row],[ÜHIKU HIND]],"")</f>
        <v/>
      </c>
    </row>
    <row r="15" spans="2:10" ht="40.15" customHeight="1">
      <c r="B15" s="33"/>
      <c r="D15" s="36"/>
      <c r="E15" s="36" t="str">
        <f>IF(ArveÜksikasjad[[#This Row],[ÜHIKU HIND]]&lt;&gt;"",ArveÜksikasjad[[#This Row],[KOGUS]]*ArveÜksikasjad[[#This Row],[ÜHIKU HIND]],"")</f>
        <v/>
      </c>
    </row>
    <row r="16" spans="2:10" ht="40.15" customHeight="1">
      <c r="B16" s="33"/>
      <c r="D16" s="36"/>
      <c r="E16" s="36" t="str">
        <f>IF(ArveÜksikasjad[[#This Row],[ÜHIKU HIND]]&lt;&gt;"",ArveÜksikasjad[[#This Row],[KOGUS]]*ArveÜksikasjad[[#This Row],[ÜHIKU HIND]],"")</f>
        <v/>
      </c>
    </row>
    <row r="17" spans="2:5" ht="40.15" customHeight="1">
      <c r="B17" s="33"/>
      <c r="D17" s="36"/>
      <c r="E17" s="36" t="str">
        <f>IF(ArveÜksikasjad[[#This Row],[ÜHIKU HIND]]&lt;&gt;"",ArveÜksikasjad[[#This Row],[KOGUS]]*ArveÜksikasjad[[#This Row],[ÜHIKU HIND]],"")</f>
        <v/>
      </c>
    </row>
    <row r="18" spans="2:5" ht="40.15" customHeight="1">
      <c r="B18" s="33"/>
      <c r="D18" s="36"/>
      <c r="E18" s="36" t="str">
        <f>IF(ArveÜksikasjad[[#This Row],[ÜHIKU HIND]]&lt;&gt;"",ArveÜksikasjad[[#This Row],[KOGUS]]*ArveÜksikasjad[[#This Row],[ÜHIKU HIND]],"")</f>
        <v/>
      </c>
    </row>
    <row r="19" spans="2:5" ht="40.15" customHeight="1">
      <c r="B19" s="33"/>
      <c r="D19" s="36"/>
      <c r="E19" s="36" t="str">
        <f>IF(ArveÜksikasjad[[#This Row],[ÜHIKU HIND]]&lt;&gt;"",ArveÜksikasjad[[#This Row],[KOGUS]]*ArveÜksikasjad[[#This Row],[ÜHIKU HIND]],"")</f>
        <v/>
      </c>
    </row>
    <row r="20" spans="2:5" ht="40.15" customHeight="1">
      <c r="B20" s="33"/>
      <c r="D20" s="36"/>
      <c r="E20" s="36" t="str">
        <f>IF(ArveÜksikasjad[[#This Row],[ÜHIKU HIND]]&lt;&gt;"",ArveÜksikasjad[[#This Row],[KOGUS]]*ArveÜksikasjad[[#This Row],[ÜHIKU HIND]],"")</f>
        <v/>
      </c>
    </row>
    <row r="21" spans="2:5" ht="40.15" customHeight="1">
      <c r="B21" s="34"/>
      <c r="D21" s="36"/>
      <c r="E21" s="36" t="str">
        <f>IF(ArveÜksikasjad[[#This Row],[ÜHIKU HIND]]&lt;&gt;"",ArveÜksikasjad[[#This Row],[KOGUS]]*ArveÜksikasjad[[#This Row],[ÜHIKU HIND]],"")</f>
        <v/>
      </c>
    </row>
    <row r="22" spans="2:5" ht="40.15" customHeight="1">
      <c r="B22" s="34"/>
      <c r="D22" s="36"/>
      <c r="E22" s="36" t="str">
        <f>IF(ArveÜksikasjad[[#This Row],[ÜHIKU HIND]]&lt;&gt;"",ArveÜksikasjad[[#This Row],[KOGUS]]*ArveÜksikasjad[[#This Row],[ÜHIKU HIND]],"")</f>
        <v/>
      </c>
    </row>
    <row r="23" spans="2:5" ht="40.15" customHeight="1">
      <c r="B23" s="34"/>
      <c r="D23" s="36"/>
      <c r="E23" s="36" t="str">
        <f>IF(ArveÜksikasjad[[#This Row],[ÜHIKU HIND]]&lt;&gt;"",ArveÜksikasjad[[#This Row],[KOGUS]]*ArveÜksikasjad[[#This Row],[ÜHIKU HIND]],"")</f>
        <v/>
      </c>
    </row>
    <row r="24" spans="2:5" ht="40.15" customHeight="1">
      <c r="B24" s="35"/>
      <c r="D24" s="36"/>
      <c r="E24" s="36" t="str">
        <f>IF(ArveÜksikasjad[[#This Row],[ÜHIKU HIND]]&lt;&gt;"",ArveÜksikasjad[[#This Row],[KOGUS]]*ArveÜksikasjad[[#This Row],[ÜHIKU HIND]],"")</f>
        <v/>
      </c>
    </row>
    <row r="25" spans="2:5" ht="50.1" customHeight="1">
      <c r="B25" s="25" t="str">
        <f>"Tšeki alusel makstakse raha ettevõttele "&amp; EttevõtteNimi</f>
        <v>Tšeki alusel makstakse raha ettevõttele CANEIRO GROUP</v>
      </c>
      <c r="C25" s="25"/>
      <c r="D25" s="26" t="s">
        <v>21</v>
      </c>
      <c r="E25" s="27">
        <v>5</v>
      </c>
    </row>
    <row r="26" spans="2:5" ht="50.1" customHeight="1">
      <c r="B26" s="28" t="s">
        <v>6</v>
      </c>
      <c r="C26" s="29"/>
      <c r="D26" s="30" t="s">
        <v>22</v>
      </c>
      <c r="E26" s="37">
        <f>SUM(E12:E24,E25)</f>
        <v>235</v>
      </c>
    </row>
  </sheetData>
  <dataValidations count="32">
    <dataValidation allowBlank="1" showInputMessage="1" showErrorMessage="1" prompt="Selles töövihikus saate luua lihtsa arve koos ühiku hinnaga." sqref="A1" xr:uid="{00000000-0002-0000-0000-000000000000}"/>
    <dataValidation allowBlank="1" showInputMessage="1" showErrorMessage="1" prompt="Sisestage selle lahtrisse arve koostanud ettevõtte nimi. Sisestage lahtritesse B2 kuni C4 ettevõtte teave. Selle töölehe pealkiri asub lahtris E1." sqref="B1" xr:uid="{00000000-0002-0000-0000-000001000000}"/>
    <dataValidation allowBlank="1" showInputMessage="1" showErrorMessage="1" prompt="Selle töölehe pealkiri asub selles lahtris. Sisestage lahtritesse D2 kuni C4 arve üksikasjad." sqref="E1" xr:uid="{00000000-0002-0000-0000-000002000000}"/>
    <dataValidation allowBlank="1" showInputMessage="1" showErrorMessage="1" prompt="Sisestage sellesse lahtrisse arve number." sqref="E2" xr:uid="{00000000-0002-0000-0000-000003000000}"/>
    <dataValidation allowBlank="1" showInputMessage="1" showErrorMessage="1" prompt="Sisestage paremal asuvasse lahtrisse arve number." sqref="D2" xr:uid="{00000000-0002-0000-0000-000004000000}"/>
    <dataValidation allowBlank="1" showInputMessage="1" showErrorMessage="1" prompt="Sisestage sellesse lahtrisse arve kuupäev." sqref="E3" xr:uid="{00000000-0002-0000-0000-000005000000}"/>
    <dataValidation allowBlank="1" showInputMessage="1" showErrorMessage="1" prompt="Sisestage paremal asuvasse lahtrisse arve kuupäev." sqref="D3" xr:uid="{00000000-0002-0000-0000-000006000000}"/>
    <dataValidation allowBlank="1" showInputMessage="1" showErrorMessage="1" prompt="Sisestage sellesse lahtrisse tähtaeg." sqref="E4:E6" xr:uid="{00000000-0002-0000-0000-000007000000}"/>
    <dataValidation allowBlank="1" showInputMessage="1" showErrorMessage="1" prompt="Sisestage paremal asuvasse lahtrisse tähtaeg." sqref="D4:D6" xr:uid="{00000000-0002-0000-0000-000008000000}"/>
    <dataValidation allowBlank="1" showInputMessage="1" showErrorMessage="1" prompt="Sisestage sellesse lahtrisse kliendi nimi." sqref="C7" xr:uid="{00000000-0002-0000-0000-000009000000}"/>
    <dataValidation allowBlank="1" showInputMessage="1" showErrorMessage="1" prompt="Sisestage sellesse lahtrisse kliendi aadress." sqref="C8" xr:uid="{00000000-0002-0000-0000-00000A000000}"/>
    <dataValidation allowBlank="1" showInputMessage="1" showErrorMessage="1" prompt="Sisestage sellesse lahtrisse kliendi telefoninumber." sqref="C9:C10 E9" xr:uid="{00000000-0002-0000-0000-00000B000000}"/>
    <dataValidation allowBlank="1" showInputMessage="1" showErrorMessage="1" prompt="Sisestage sellesse lahtrisse tarniva ettevõtte nimi." sqref="E7" xr:uid="{00000000-0002-0000-0000-00000C000000}"/>
    <dataValidation allowBlank="1" showInputMessage="1" showErrorMessage="1" prompt="Sisestage sellesse lahtrisse tarneaadress." sqref="E8" xr:uid="{00000000-0002-0000-0000-00000D000000}"/>
    <dataValidation allowBlank="1" showInputMessage="1" showErrorMessage="1" prompt="Sisestage sellesse lahtrisse tarnetelefoninumber." sqref="E10" xr:uid="{00000000-0002-0000-0000-00000E000000}"/>
    <dataValidation allowBlank="1" showInputMessage="1" showErrorMessage="1" prompt="Sisestage sellesse veergu selle päiselahtri alla kirjeldus." sqref="C11" xr:uid="{00000000-0002-0000-0000-00000F000000}"/>
    <dataValidation allowBlank="1" showInputMessage="1" showErrorMessage="1" prompt="Sisestage sellesse veergu selle päiselahtri alla kogus." sqref="B11" xr:uid="{00000000-0002-0000-0000-000010000000}"/>
    <dataValidation allowBlank="1" showInputMessage="1" showErrorMessage="1" prompt="Sisestage sellesse veergu selle päiselahtri alla ühiku hind." sqref="D11" xr:uid="{00000000-0002-0000-0000-000011000000}"/>
    <dataValidation allowBlank="1" showInputMessage="1" showErrorMessage="1" prompt="Selles veerus selle päiselahtri all värskendatakse automaatselt igale veerus C olevale kirjeldusele vastavat summat. Kogu makstaoleva summa arvutamiseks sisestage tabeli all olevasse lahtrisse saatmistasud." sqref="E11" xr:uid="{00000000-0002-0000-0000-000012000000}"/>
    <dataValidation allowBlank="1" showInputMessage="1" showErrorMessage="1" prompt="Sisestage sellesse lahtrisse saatmistasud." sqref="E25" xr:uid="{00000000-0002-0000-0000-000013000000}"/>
    <dataValidation allowBlank="1" showInputMessage="1" showErrorMessage="1" prompt="Selles lahtris arvutatakse automaatselt kogusumma." sqref="E26" xr:uid="{00000000-0002-0000-0000-000014000000}"/>
    <dataValidation allowBlank="1" showInputMessage="1" showErrorMessage="1" prompt="Sisestage sellesse lahtrisse arve koostanud ettevõtte aadress." sqref="B2" xr:uid="{00000000-0002-0000-0000-000015000000}"/>
    <dataValidation allowBlank="1" showInputMessage="1" showErrorMessage="1" prompt="Sisestage sellesse lahtrisse linn, maakond ja sihtnumber." sqref="B3" xr:uid="{00000000-0002-0000-0000-000016000000}"/>
    <dataValidation allowBlank="1" showInputMessage="1" showErrorMessage="1" prompt="Sisestage sellesse lahtrisse telefoninumber." sqref="B4:B6" xr:uid="{00000000-0002-0000-0000-000017000000}"/>
    <dataValidation allowBlank="1" showInputMessage="1" showErrorMessage="1" prompt="Sisestage sellesse lahtrisse faksinumber." sqref="C4:C6" xr:uid="{00000000-0002-0000-0000-000018000000}"/>
    <dataValidation allowBlank="1" showInputMessage="1" showErrorMessage="1" prompt="Sisestage sellesse lahtrisse ettevõtte veebisait." sqref="C3" xr:uid="{00000000-0002-0000-0000-000019000000}"/>
    <dataValidation allowBlank="1" showInputMessage="1" showErrorMessage="1" prompt="Sisestage sellesse lahtrisse ettevõtte meiliaadress." sqref="C2" xr:uid="{00000000-0002-0000-0000-00001A000000}"/>
    <dataValidation allowBlank="1" showInputMessage="1" showErrorMessage="1" prompt="Sisestage paremal asuvatesse lahtritesse arve saatmise üksikasjad, sisestage tarneteave alates lahtrist D5." sqref="B7" xr:uid="{00000000-0002-0000-0000-00001B000000}"/>
    <dataValidation allowBlank="1" showInputMessage="1" showErrorMessage="1" prompt="Sisestage paremal asuvatesse lahtritesse tarne adressaadi üksikasjad, sisestage arveüksused tabelisse, mis algab lahtris B11" sqref="D7" xr:uid="{00000000-0002-0000-0000-00001C000000}"/>
    <dataValidation allowBlank="1" showInputMessage="1" showErrorMessage="1" prompt="Sisestage paremal asuvasse lahtrisse saatmistasud." sqref="D25" xr:uid="{00000000-0002-0000-0000-00001D000000}"/>
    <dataValidation allowBlank="1" showInputMessage="1" showErrorMessage="1" prompt="Paremal asuvas lahtris arvutatakse automaatselt selle arve kogusumma." sqref="D26" xr:uid="{00000000-0002-0000-0000-00001E000000}"/>
    <dataValidation allowBlank="1" showInputMessage="1" showErrorMessage="1" prompt="Sellesse lahtrisse lisatakse automaatselt ettevõtte nimi. Sisestage paremal asuvasse lahtrisse saatmiskulud." sqref="B25:C25" xr:uid="{00000000-0002-0000-0000-00001F000000}"/>
  </dataValidations>
  <hyperlinks>
    <hyperlink ref="C2" r:id="rId1" xr:uid="{00000000-0004-0000-0000-000000000000}"/>
    <hyperlink ref="C3" r:id="rId2" xr:uid="{00000000-0004-0000-0000-000001000000}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ignoredErrors>
    <ignoredError sqref="E14:E18 E19:E22 E24" emptyCellReference="1"/>
    <ignoredError sqref="E9 C9" numberStoredAsText="1"/>
  </ignoredErrors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ACAD8A25-8121-4279-8C27-CB49DFB12BB5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251985EC-1981-4124-91C1-072B1A12AD5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3C5EE937-CA2A-4DA3-9616-40EB800F3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TM00000041</ap:Template>
  <ap:ScaleCrop>false</ap:ScaleCrop>
  <ap:HeadingPairs>
    <vt:vector baseType="variant" size="4">
      <vt:variant>
        <vt:lpstr>Töölehed</vt:lpstr>
      </vt:variant>
      <vt:variant>
        <vt:i4>1</vt:i4>
      </vt:variant>
      <vt:variant>
        <vt:lpstr>Nimega vahemikud</vt:lpstr>
      </vt:variant>
      <vt:variant>
        <vt:i4>5</vt:i4>
      </vt:variant>
    </vt:vector>
  </ap:HeadingPairs>
  <ap:TitlesOfParts>
    <vt:vector baseType="lpstr" size="6">
      <vt:lpstr>Arve</vt:lpstr>
      <vt:lpstr>ColumnTitle1</vt:lpstr>
      <vt:lpstr>EttevõtteNimi</vt:lpstr>
      <vt:lpstr>Arve!Prinditiitlid</vt:lpstr>
      <vt:lpstr>Reapealkirja_ala1..E4</vt:lpstr>
      <vt:lpstr>Reapealkirja_ala2..E23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2022-11-15T22:39:51Z</dcterms:created>
  <dcterms:modified xsi:type="dcterms:W3CDTF">2022-12-13T11:27:29Z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