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F:\Template\WordTech_20190515_Accessibility_Q4_B7\04_PreDTP_Done\et-EE\"/>
    </mc:Choice>
  </mc:AlternateContent>
  <bookViews>
    <workbookView xWindow="-28920" yWindow="-120" windowWidth="29040" windowHeight="15840" xr2:uid="{00000000-000D-0000-FFFF-FFFF00000000}"/>
  </bookViews>
  <sheets>
    <sheet name="Nõuete jälgija" sheetId="1" r:id="rId1"/>
    <sheet name="Nõuete makseandmed" sheetId="2" r:id="rId2"/>
  </sheets>
  <definedNames>
    <definedName name="KuudeArv">DATEDIF(KuudeArv,TODAY(),"m")</definedName>
    <definedName name="KuuNõuded">'Nõuete jälgija'!$C$3</definedName>
    <definedName name="_xlnm.Print_Titles" localSheetId="0">'Nõuete jälgija'!$4:$4</definedName>
    <definedName name="_xlnm.Print_Titles" localSheetId="1">'Nõuete makseandmed'!$3:$3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<sst xmlns="http://schemas.openxmlformats.org/spreadsheetml/2006/main" count="55" uniqueCount="32">
  <si>
    <t>Liikmemaksude jälgija</t>
  </si>
  <si>
    <t>Selles lahtris on virntulpdiagramm, mis võrdleb iga liikme makstud kogusummat ja maksta olevat summat kokku.</t>
  </si>
  <si>
    <t>Maksesumma iga kuu:</t>
  </si>
  <si>
    <t>Nimi</t>
  </si>
  <si>
    <t>Nimi 1</t>
  </si>
  <si>
    <t>Nimi 2</t>
  </si>
  <si>
    <t>Nimi 3</t>
  </si>
  <si>
    <t>Nimi 4</t>
  </si>
  <si>
    <t>Nimi 5</t>
  </si>
  <si>
    <t>Nimi 6</t>
  </si>
  <si>
    <t>Nimi 7</t>
  </si>
  <si>
    <t>Nimi 8</t>
  </si>
  <si>
    <t xml:space="preserve"> </t>
  </si>
  <si>
    <t>Meiliaadress</t>
  </si>
  <si>
    <t>näide1@domeen.com</t>
  </si>
  <si>
    <t>näide2@domeen.com</t>
  </si>
  <si>
    <t>näide3@domeen.com</t>
  </si>
  <si>
    <t>näide4@domeen.com</t>
  </si>
  <si>
    <t>näide5@domeen.com</t>
  </si>
  <si>
    <t>näide6@domeen.com</t>
  </si>
  <si>
    <t>näide7@domeen.com</t>
  </si>
  <si>
    <t>näide8@domeen.com</t>
  </si>
  <si>
    <t>Telefon</t>
  </si>
  <si>
    <t>xxx-xxx-xxx</t>
  </si>
  <si>
    <t>Liitumise kuupäev</t>
  </si>
  <si>
    <t>Liikmeks olemise kuud</t>
  </si>
  <si>
    <t>Makseandmed</t>
  </si>
  <si>
    <t>Makstud kogusumma</t>
  </si>
  <si>
    <t>Summa kokku</t>
  </si>
  <si>
    <t>Liikmemaksude üksikasjad</t>
  </si>
  <si>
    <t>Kuupäev</t>
  </si>
  <si>
    <t>Makstud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</si>
</sst>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€&quot;"/>
    <numFmt numFmtId="169" formatCode="#,##0.00\ &quot;€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Followed Hyperlink" xfId="5" builtinId="9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12" builtinId="18" customBuiltin="1"/>
    <cellStyle name="Heading 4" xfId="13" builtinId="19" customBuiltin="1"/>
    <cellStyle name="Hyperlink" xfId="4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10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7"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0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0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Nõuete jälgija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'Nõuete jälgija'!$G$4</c:f>
              <c:strCache>
                <c:ptCount val="1"/>
                <c:pt idx="0">
                  <c:v>Makstud kogusumma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'Nõuete jälgija'!$B$5:$B$12</c:f>
              <c:strCache>
                <c:ptCount val="8"/>
                <c:pt idx="0">
                  <c:v>Nimi 1</c:v>
                </c:pt>
                <c:pt idx="1">
                  <c:v>Nimi 2</c:v>
                </c:pt>
                <c:pt idx="2">
                  <c:v>Nimi 3</c:v>
                </c:pt>
                <c:pt idx="3">
                  <c:v>Nimi 4</c:v>
                </c:pt>
                <c:pt idx="4">
                  <c:v>Nimi 5</c:v>
                </c:pt>
                <c:pt idx="5">
                  <c:v>Nimi 6</c:v>
                </c:pt>
                <c:pt idx="6">
                  <c:v>Nimi 7</c:v>
                </c:pt>
                <c:pt idx="7">
                  <c:v>Nimi 8</c:v>
                </c:pt>
              </c:strCache>
            </c:strRef>
          </c:cat>
          <c:val>
            <c:numRef>
              <c:f>'Nõuete jälgija'!$G$5:$G$12</c:f>
              <c:numCache>
                <c:formatCode>#,##0.00\ "€"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'Nõuete jälgija'!$H$4</c:f>
              <c:strCache>
                <c:ptCount val="1"/>
                <c:pt idx="0">
                  <c:v>Summa kokku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'Nõuete jälgija'!$B$5:$B$12</c:f>
              <c:strCache>
                <c:ptCount val="8"/>
                <c:pt idx="0">
                  <c:v>Nimi 1</c:v>
                </c:pt>
                <c:pt idx="1">
                  <c:v>Nimi 2</c:v>
                </c:pt>
                <c:pt idx="2">
                  <c:v>Nimi 3</c:v>
                </c:pt>
                <c:pt idx="3">
                  <c:v>Nimi 4</c:v>
                </c:pt>
                <c:pt idx="4">
                  <c:v>Nimi 5</c:v>
                </c:pt>
                <c:pt idx="5">
                  <c:v>Nimi 6</c:v>
                </c:pt>
                <c:pt idx="6">
                  <c:v>Nimi 7</c:v>
                </c:pt>
                <c:pt idx="7">
                  <c:v>Nimi 8</c:v>
                </c:pt>
              </c:strCache>
            </c:strRef>
          </c:cat>
          <c:val>
            <c:numRef>
              <c:f>'Nõuete jälgija'!$H$5:$H$12</c:f>
              <c:numCache>
                <c:formatCode>#,##0.00\ "€"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630418952121994"/>
          <c:y val="2.9126213592233011E-2"/>
          <c:w val="0.3360844714769935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N&#245;uete makseandmed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N&#245;uete j&#228;lgija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7</xdr:col>
      <xdr:colOff>1019174</xdr:colOff>
      <xdr:row>1</xdr:row>
      <xdr:rowOff>4124325</xdr:rowOff>
    </xdr:to>
    <xdr:graphicFrame macro="">
      <xdr:nvGraphicFramePr>
        <xdr:cNvPr id="3" name="Makstud kogusumma vs tähtaja ületanud" descr="Virntulpdiagramm, mis võrdleb iga liikme makstud kogusummat ja maksta jäänud summat kokk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1114425</xdr:colOff>
      <xdr:row>2</xdr:row>
      <xdr:rowOff>85725</xdr:rowOff>
    </xdr:from>
    <xdr:to>
      <xdr:col>7</xdr:col>
      <xdr:colOff>1343025</xdr:colOff>
      <xdr:row>2</xdr:row>
      <xdr:rowOff>314325</xdr:rowOff>
    </xdr:to>
    <xdr:pic>
      <xdr:nvPicPr>
        <xdr:cNvPr id="4" name="Paremnool" descr="Paremnool">
          <a:hlinkClick xmlns:r="http://schemas.openxmlformats.org/officeDocument/2006/relationships" r:id="rId2" tooltip="Klõpsake makseandmete vaatamiseks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Vasaknool" descr="Vasaknool">
          <a:hlinkClick xmlns:r="http://schemas.openxmlformats.org/officeDocument/2006/relationships" r:id="rId1" tooltip="Klõpsake nõuete jälgija vaatamisek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õueteJälgija" displayName="NõueteJälgija" ref="B4:H12" headerRowDxfId="22">
  <autoFilter ref="B4:H12" xr:uid="{00000000-0009-0000-0100-000001000000}"/>
  <tableColumns count="7">
    <tableColumn id="9" xr3:uid="{00000000-0010-0000-0000-000009000000}" name="Nimi" totalsRowLabel="Kokku" dataDxfId="21" totalsRowDxfId="20"/>
    <tableColumn id="4" xr3:uid="{00000000-0010-0000-0000-000004000000}" name="Meiliaadress" dataDxfId="19" totalsRowDxfId="18"/>
    <tableColumn id="7" xr3:uid="{00000000-0010-0000-0000-000007000000}" name="Telefon" dataDxfId="17" totalsRowDxfId="16"/>
    <tableColumn id="1" xr3:uid="{00000000-0010-0000-0000-000001000000}" name="Liitumise kuupäev" dataDxfId="15" totalsRowDxfId="14"/>
    <tableColumn id="3" xr3:uid="{00000000-0010-0000-0000-000003000000}" name="Liikmeks olemise kuud" dataDxfId="13" totalsRowDxfId="12">
      <calculatedColumnFormula>DATEDIF(NõueteJälgija[[#This Row],[Liitumise kuupäev]],TODAY(),"m")+1</calculatedColumnFormula>
    </tableColumn>
    <tableColumn id="8" xr3:uid="{00000000-0010-0000-0000-000008000000}" name="Makstud kogusumma" dataDxfId="11" totalsRowDxfId="10">
      <calculatedColumnFormula>SUMIF(NõueteAndmed[Nimi],NõueteJälgija[[#This Row],[Nimi]],NõueteAndmed[Makstud])</calculatedColumnFormula>
    </tableColumn>
    <tableColumn id="2" xr3:uid="{00000000-0010-0000-0000-000002000000}" name="Summa kokku" totalsRowFunction="sum" dataDxfId="9" totalsRowDxfId="8">
      <calculatedColumnFormula>IFERROR(IF(NõueteJälgija[[#This Row],[Liitumise kuupäev]]&lt;&gt;"",(NõueteJälgija[[#This Row],[Liikmeks olemise kuud]]*KuuNõuded)-NõueteJälgija[[#This Row],[Makstud kogusumma]],""),"")</calculatedColumnFormula>
    </tableColumn>
  </tableColumns>
  <tableStyleInfo name="Nõuete jälgija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nimi, meiliaadress, telefoninumber ja liitumise kuupäev. Makstud kogusumma ja nõuete kogusumma arvutatakse automaatsel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õueteAndmed" displayName="NõueteAndmed" ref="B3:D16" headerRowDxfId="7" dataDxfId="6">
  <autoFilter ref="B3:D16" xr:uid="{00000000-0009-0000-0100-000002000000}"/>
  <tableColumns count="3">
    <tableColumn id="1" xr3:uid="{00000000-0010-0000-0100-000001000000}" name="Nimi" totalsRowLabel="Kokku" dataDxfId="5" totalsRowDxfId="4"/>
    <tableColumn id="3" xr3:uid="{00000000-0010-0000-0100-000003000000}" name="Kuupäev" dataDxfId="3" totalsRowDxfId="2"/>
    <tableColumn id="4" xr3:uid="{00000000-0010-0000-0100-000004000000}" name="Makstud" totalsRowFunction="sum" dataDxfId="1" totalsRowDxfId="0"/>
  </tableColumns>
  <tableStyleInfo name="Nõuete jälgija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nimi, kuupäev ja makstud summa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n&#228;ide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20.375" customWidth="1"/>
    <col min="6" max="6" width="16.375" hidden="1" customWidth="1"/>
    <col min="7" max="7" width="24" customWidth="1"/>
    <col min="8" max="8" width="19.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1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26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DATEDIF(NõueteJälgija[[#This Row],[Liitumise kuupäev]],TODAY(),"m")+1</f>
        <v>4</v>
      </c>
      <c r="G5" s="18">
        <f>SUMIF(NõueteAndmed[Nimi],NõueteJälgija[[#This Row],[Nimi]],NõueteAndmed[Makstud])</f>
        <v>45</v>
      </c>
      <c r="H5" s="18">
        <f ca="1">IFERROR(IF(NõueteJälgija[[#This Row],[Liitumise kuupäev]]&lt;&gt;"",(NõueteJälgija[[#This Row],[Liikmeks olemise kuud]]*KuuNõuded)-NõueteJälgija[[#This Row],[Makstud kogusumma]],""),"")</f>
        <v>15</v>
      </c>
    </row>
    <row r="6" spans="1:8" ht="30" customHeight="1" x14ac:dyDescent="0.2">
      <c r="A6" s="2"/>
      <c r="B6" s="7" t="s">
        <v>5</v>
      </c>
      <c r="C6" t="s">
        <v>15</v>
      </c>
      <c r="D6" s="15" t="s">
        <v>23</v>
      </c>
      <c r="E6" s="4">
        <f t="shared" ref="E6:E7" ca="1" si="0">TODAY()-90</f>
        <v>43516</v>
      </c>
      <c r="F6" s="5">
        <f ca="1">DATEDIF(NõueteJälgija[[#This Row],[Liitumise kuupäev]],TODAY(),"m")+1</f>
        <v>4</v>
      </c>
      <c r="G6" s="18">
        <f>SUMIF(NõueteAndmed[Nimi],NõueteJälgija[[#This Row],[Nimi]],NõueteAndmed[Makstud])</f>
        <v>30</v>
      </c>
      <c r="H6" s="18">
        <f ca="1">IFERROR(IF(NõueteJälgija[[#This Row],[Liitumise kuupäev]]&lt;&gt;"",(NõueteJälgija[[#This Row],[Liikmeks olemise kuud]]*KuuNõuded)-NõueteJälgija[[#This Row],[Makstud kogusumma]],""),"")</f>
        <v>30</v>
      </c>
    </row>
    <row r="7" spans="1:8" ht="30" customHeight="1" x14ac:dyDescent="0.2">
      <c r="A7" s="2"/>
      <c r="B7" s="7" t="s">
        <v>6</v>
      </c>
      <c r="C7" t="s">
        <v>16</v>
      </c>
      <c r="D7" s="15" t="s">
        <v>23</v>
      </c>
      <c r="E7" s="4">
        <f t="shared" ca="1" si="0"/>
        <v>43516</v>
      </c>
      <c r="F7" s="5">
        <f ca="1">DATEDIF(NõueteJälgija[[#This Row],[Liitumise kuupäev]],TODAY(),"m")+1</f>
        <v>4</v>
      </c>
      <c r="G7" s="18">
        <f>SUMIF(NõueteAndmed[Nimi],NõueteJälgija[[#This Row],[Nimi]],NõueteAndmed[Makstud])</f>
        <v>15</v>
      </c>
      <c r="H7" s="18">
        <f ca="1">IFERROR(IF(NõueteJälgija[[#This Row],[Liitumise kuupäev]]&lt;&gt;"",(NõueteJälgija[[#This Row],[Liikmeks olemise kuud]]*KuuNõuded)-NõueteJälgija[[#This Row],[Makstud kogusumma]],""),"")</f>
        <v>45</v>
      </c>
    </row>
    <row r="8" spans="1:8" ht="30" customHeight="1" x14ac:dyDescent="0.2">
      <c r="A8" s="2"/>
      <c r="B8" s="7" t="s">
        <v>7</v>
      </c>
      <c r="C8" t="s">
        <v>17</v>
      </c>
      <c r="D8" s="15" t="s">
        <v>23</v>
      </c>
      <c r="E8" s="4">
        <f ca="1">TODAY()-60</f>
        <v>43546</v>
      </c>
      <c r="F8" s="5">
        <f ca="1">DATEDIF(NõueteJälgija[[#This Row],[Liitumise kuupäev]],TODAY(),"m")+1</f>
        <v>2</v>
      </c>
      <c r="G8" s="18">
        <f>SUMIF(NõueteAndmed[Nimi],NõueteJälgija[[#This Row],[Nimi]],NõueteAndmed[Makstud])</f>
        <v>30</v>
      </c>
      <c r="H8" s="18">
        <f ca="1">IFERROR(IF(NõueteJälgija[[#This Row],[Liitumise kuupäev]]&lt;&gt;"",(NõueteJälgija[[#This Row],[Liikmeks olemise kuud]]*KuuNõuded)-NõueteJälgija[[#This Row],[Makstud kogusumma]],""),"")</f>
        <v>0</v>
      </c>
    </row>
    <row r="9" spans="1:8" ht="30" customHeight="1" x14ac:dyDescent="0.2">
      <c r="A9" s="2"/>
      <c r="B9" s="7" t="s">
        <v>8</v>
      </c>
      <c r="C9" t="s">
        <v>18</v>
      </c>
      <c r="D9" s="15" t="s">
        <v>23</v>
      </c>
      <c r="E9" s="4">
        <f ca="1">TODAY()-60</f>
        <v>43546</v>
      </c>
      <c r="F9" s="5">
        <f ca="1">DATEDIF(NõueteJälgija[[#This Row],[Liitumise kuupäev]],TODAY(),"m")+1</f>
        <v>2</v>
      </c>
      <c r="G9" s="18">
        <f>SUMIF(NõueteAndmed[Nimi],NõueteJälgija[[#This Row],[Nimi]],NõueteAndmed[Makstud])</f>
        <v>30</v>
      </c>
      <c r="H9" s="18">
        <f ca="1">IFERROR(IF(NõueteJälgija[[#This Row],[Liitumise kuupäev]]&lt;&gt;"",(NõueteJälgija[[#This Row],[Liikmeks olemise kuud]]*KuuNõuded)-NõueteJälgija[[#This Row],[Makstud kogusumma]],""),"")</f>
        <v>0</v>
      </c>
    </row>
    <row r="10" spans="1:8" ht="30" customHeight="1" x14ac:dyDescent="0.2">
      <c r="A10" s="2"/>
      <c r="B10" s="7" t="s">
        <v>9</v>
      </c>
      <c r="C10" t="s">
        <v>19</v>
      </c>
      <c r="D10" s="15" t="s">
        <v>23</v>
      </c>
      <c r="E10" s="4">
        <f ca="1">TODAY()-60</f>
        <v>43546</v>
      </c>
      <c r="F10" s="5">
        <f ca="1">DATEDIF(NõueteJälgija[[#This Row],[Liitumise kuupäev]],TODAY(),"m")+1</f>
        <v>2</v>
      </c>
      <c r="G10" s="18">
        <f>SUMIF(NõueteAndmed[Nimi],NõueteJälgija[[#This Row],[Nimi]],NõueteAndmed[Makstud])</f>
        <v>30</v>
      </c>
      <c r="H10" s="18">
        <f ca="1">IFERROR(IF(NõueteJälgija[[#This Row],[Liitumise kuupäev]]&lt;&gt;"",(NõueteJälgija[[#This Row],[Liikmeks olemise kuud]]*KuuNõuded)-NõueteJälgija[[#This Row],[Makstud kogusumma]],""),"")</f>
        <v>0</v>
      </c>
    </row>
    <row r="11" spans="1:8" ht="30" customHeight="1" x14ac:dyDescent="0.2">
      <c r="A11" s="2"/>
      <c r="B11" s="7" t="s">
        <v>10</v>
      </c>
      <c r="C11" t="s">
        <v>20</v>
      </c>
      <c r="D11" s="15" t="s">
        <v>23</v>
      </c>
      <c r="E11" s="4">
        <f ca="1">TODAY()-30</f>
        <v>43576</v>
      </c>
      <c r="F11" s="5">
        <f ca="1">DATEDIF(NõueteJälgija[[#This Row],[Liitumise kuupäev]],TODAY(),"m")+1</f>
        <v>2</v>
      </c>
      <c r="G11" s="18">
        <f>SUMIF(NõueteAndmed[Nimi],NõueteJälgija[[#This Row],[Nimi]],NõueteAndmed[Makstud])</f>
        <v>15</v>
      </c>
      <c r="H11" s="18">
        <f ca="1">IFERROR(IF(NõueteJälgija[[#This Row],[Liitumise kuupäev]]&lt;&gt;"",(NõueteJälgija[[#This Row],[Liikmeks olemise kuud]]*KuuNõuded)-NõueteJälgija[[#This Row],[Makstud kogusumma]],""),"")</f>
        <v>15</v>
      </c>
    </row>
    <row r="12" spans="1:8" ht="30" customHeight="1" x14ac:dyDescent="0.2">
      <c r="A12" s="2"/>
      <c r="B12" s="7" t="s">
        <v>11</v>
      </c>
      <c r="C12" t="s">
        <v>21</v>
      </c>
      <c r="D12" s="15" t="s">
        <v>23</v>
      </c>
      <c r="E12" s="4">
        <f ca="1">TODAY()-30</f>
        <v>43576</v>
      </c>
      <c r="F12" s="5">
        <f ca="1">DATEDIF(NõueteJälgija[[#This Row],[Liitumise kuupäev]],TODAY(),"m")+1</f>
        <v>2</v>
      </c>
      <c r="G12" s="18">
        <f>SUMIF(NõueteAndmed[Nimi],NõueteJälgija[[#This Row],[Nimi]],NõueteAndmed[Makstud])</f>
        <v>15</v>
      </c>
      <c r="H12" s="18">
        <f ca="1">IFERROR(IF(NõueteJälgija[[#This Row],[Liitumise kuupäev]]&lt;&gt;"",(NõueteJälgija[[#This Row],[Liikmeks olemise kuud]]*KuuNõuded)-NõueteJälgija[[#This Row],[Makstud kogusumma]],""),"")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23" priority="1">
      <formula>$H5&gt;0</formula>
    </cfRule>
  </conditionalFormatting>
  <dataValidations count="11">
    <dataValidation allowBlank="1" showInputMessage="1" showErrorMessage="1" prompt="Selles töövihikus saate luua liikmemaksude jälgija. Sisestage sellel töölehel tabelisse Nõuete jälgija üksikasjad. Diagramm on lahtris B2. Töölehele Makseandmed liikumiseks valige lahter G3." sqref="A1" xr:uid="{00000000-0002-0000-0000-000000000000}"/>
    <dataValidation allowBlank="1" showInputMessage="1" showErrorMessage="1" prompt="Selles lahtris on antud töölehe pealkiri. Sisestage lahtrisse C3 Maksesumma iga kuu ja lahtriga B4 algavasse tabelisse klubiliikme andmed" sqref="B1:H1" xr:uid="{00000000-0002-0000-0000-000001000000}"/>
    <dataValidation allowBlank="1" showInputMessage="1" showErrorMessage="1" prompt="Sisestage parempoolsesse lahtrisse Maksesumma iga kuu" sqref="B3" xr:uid="{00000000-0002-0000-0000-000002000000}"/>
    <dataValidation allowBlank="1" showInputMessage="1" showErrorMessage="1" prompt="Sellesse lahtrisse sisestage Maksesumma iga kuu" sqref="C3:E3" xr:uid="{00000000-0002-0000-0000-000003000000}"/>
    <dataValidation allowBlank="1" showInputMessage="1" showErrorMessage="1" prompt="Sisestage sellesse veergu selle päiselahtri alla nimi. Kindlate kirjete otsimiseks saate kasutada päisefiltreid" sqref="B4" xr:uid="{00000000-0002-0000-0000-000004000000}"/>
    <dataValidation allowBlank="1" showInputMessage="1" showErrorMessage="1" prompt="Sellesse veergu selle päiselahtri alla sisestage meiliaadress" sqref="C4" xr:uid="{00000000-0002-0000-0000-000005000000}"/>
    <dataValidation allowBlank="1" showInputMessage="1" showErrorMessage="1" prompt="Sellesse veergu selle päiselahtri alla sisestage telefoninumber" sqref="D4" xr:uid="{00000000-0002-0000-0000-000006000000}"/>
    <dataValidation allowBlank="1" showInputMessage="1" showErrorMessage="1" prompt="Sellesse veergu päiselahtri alla sisestage liitumise kuupäev" sqref="E4" xr:uid="{00000000-0002-0000-0000-000007000000}"/>
    <dataValidation allowBlank="1" showInputMessage="1" showErrorMessage="1" prompt="Siin veerus selle päiselahtri all arvutatakse automaatselt makstud kogusumma." sqref="G4" xr:uid="{00000000-0002-0000-0000-000008000000}"/>
    <dataValidation allowBlank="1" showInputMessage="1" showErrorMessage="1" prompt="Siin veerus selle päiselahtri all arvutatakse automaatselt nõuete kogusumma" sqref="H4" xr:uid="{00000000-0002-0000-0000-000009000000}"/>
    <dataValidation allowBlank="1" showInputMessage="1" showErrorMessage="1" prompt="Navigeerimislink nõuete makseandmetesse. Valige töölehel Nõuete makseandmed eraldi maksete sisestamiseks" sqref="G3:H3" xr:uid="{00000000-0002-0000-0000-00000A000000}"/>
  </dataValidations>
  <hyperlinks>
    <hyperlink ref="C5" r:id="rId1" xr:uid="{00000000-0004-0000-0000-000000000000}"/>
    <hyperlink ref="G3" location="'Nõuete makseandmed'!A1" tooltip="Valige, et liikuda töölehele Makseandmed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4" t="s">
        <v>29</v>
      </c>
      <c r="C1" s="24"/>
      <c r="D1" s="24"/>
      <c r="E1" s="24"/>
    </row>
    <row r="2" spans="1:5" ht="30" customHeight="1" x14ac:dyDescent="0.2">
      <c r="A2" s="1"/>
      <c r="B2" s="11" t="s">
        <v>0</v>
      </c>
      <c r="C2" s="13"/>
      <c r="D2" s="19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Sellel töölehel sisestage nõuete makseandmed tabelisse Nõuete andmed. Valige lahter B2, et navigeerida töölehele Nõuete jälgija" sqref="A1" xr:uid="{00000000-0002-0000-0100-000000000000}"/>
    <dataValidation allowBlank="1" showInputMessage="1" showErrorMessage="1" prompt="Selles lahtris on selle töölehe pealkiri" sqref="B1:E1" xr:uid="{00000000-0002-0000-0100-000001000000}"/>
    <dataValidation allowBlank="1" showInputMessage="1" showErrorMessage="1" prompt="Sisestage sellesse veergu selle päiselahtri alla nimi. Kindlate kirjete otsimiseks saate kasutada päisefiltreid" sqref="B3" xr:uid="{00000000-0002-0000-0100-000002000000}"/>
    <dataValidation allowBlank="1" showInputMessage="1" showErrorMessage="1" prompt="Sellesse veergu selle päiselahtri alla sisestage kuupäev" sqref="C3" xr:uid="{00000000-0002-0000-0100-000003000000}"/>
    <dataValidation allowBlank="1" showInputMessage="1" showErrorMessage="1" prompt="Sisestage selle veeru päiselahtri alla makstud summa" sqref="D3" xr:uid="{00000000-0002-0000-0100-000004000000}"/>
    <dataValidation allowBlank="1" showInputMessage="1" showErrorMessage="1" prompt="Navigeerimislink töölehele Nõuete jälgija. Jälgige töölehel Nõuete jälgija liikmete nõudeid ja makstud kogusummasid" sqref="B2" xr:uid="{00000000-0002-0000-0100-000005000000}"/>
  </dataValidations>
  <hyperlinks>
    <hyperlink ref="B2" location="'Nõuete jälgija'!A1" tooltip="Valige, et liikuda töölehele Nõuete jälgija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ap:HeadingPairs>
  <ap:TitlesOfParts>
    <vt:vector baseType="lpstr" size="5">
      <vt:lpstr>Nõuete jälgija</vt:lpstr>
      <vt:lpstr>Nõuete makseandmed</vt:lpstr>
      <vt:lpstr>KuuNõuded</vt:lpstr>
      <vt:lpstr>'Nõuete jälgija'!Print_Titles</vt:lpstr>
      <vt:lpstr>'Nõuete makseandmed'!Print_Titles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2019-05-21T09:42:58Z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