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8C305EC4-ED9F-446D-97B9-35DD13BCC7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kadeemilise klubi eelarv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<sst xmlns="http://schemas.openxmlformats.org/spreadsheetml/2006/main" count="17" uniqueCount="15">
  <si>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Akadeemilise klubi eelarve</t>
  </si>
  <si>
    <t>Reisi maksumus:</t>
  </si>
  <si>
    <t>Tulu:</t>
  </si>
  <si>
    <t>Kulud:</t>
  </si>
  <si>
    <t>Aastatulu</t>
  </si>
  <si>
    <t>Liikmemaks</t>
  </si>
  <si>
    <t>Rahakogumisüritused</t>
  </si>
  <si>
    <t>Annetused</t>
  </si>
  <si>
    <t>Muu</t>
  </si>
  <si>
    <t>Summa</t>
  </si>
  <si>
    <t>Puudu olev summa:</t>
  </si>
  <si>
    <t>Aastakulud</t>
  </si>
  <si>
    <t>Flaierite paber</t>
  </si>
  <si>
    <t>Reklaam</t>
  </si>
  <si>
    <t>Kaunistused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</si>
</sst>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9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2" borderId="0" xfId="3" applyAlignment="1">
      <alignment horizontal="left" vertical="center" indent="2"/>
    </xf>
    <xf numFmtId="0" fontId="10" fillId="0" borderId="0" xfId="0" applyFont="1" applyAlignment="1">
      <alignment vertical="center"/>
    </xf>
    <xf numFmtId="166" fontId="7" fillId="2" borderId="0" xfId="3" applyNumberFormat="1" applyAlignment="1">
      <alignment horizontal="right" vertical="center"/>
    </xf>
    <xf numFmtId="166" fontId="6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vertical="center" wrapText="1" indent="1"/>
    </xf>
    <xf numFmtId="0" fontId="4" fillId="2" borderId="0" xfId="1" applyAlignment="1">
      <alignment horizontal="left" vertical="center" indent="1"/>
    </xf>
    <xf numFmtId="0" fontId="10" fillId="3" borderId="0" xfId="0" applyFont="1" applyFill="1" applyAlignment="1">
      <alignment horizontal="left" indent="1"/>
    </xf>
    <xf numFmtId="0" fontId="3" fillId="2" borderId="0" xfId="2" applyFont="1" applyAlignment="1">
      <alignment horizontal="left" vertical="top"/>
    </xf>
    <xf numFmtId="166" fontId="8" fillId="2" borderId="0" xfId="5" applyNumberFormat="1" applyFont="1" applyFill="1" applyAlignment="1">
      <alignment horizontal="right" vertical="top"/>
    </xf>
    <xf numFmtId="0" fontId="10" fillId="0" borderId="0" xfId="0" applyFont="1" applyAlignment="1">
      <alignment horizontal="center" vertical="center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6" builtinId="3" customBuiltin="1"/>
    <cellStyle name="Koma [0]" xfId="7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10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8" builtinId="4" customBuiltin="1"/>
    <cellStyle name="Valuuta [0]" xfId="9" builtinId="7" customBuiltin="1"/>
    <cellStyle name="Väljund" xfId="15" builtinId="21" customBuiltin="1"/>
    <cellStyle name="Üldpealkiri" xfId="1" builtinId="15" customBuiltin="1"/>
  </cellStyles>
  <dxfs count="12">
    <dxf>
      <numFmt numFmtId="166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86"/>
        <scheme val="minor"/>
      </font>
      <numFmt numFmtId="169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\ &quot;€&quot;"/>
      <alignment horizontal="right" vertical="center" textRotation="0" wrapText="1" indent="1" justifyLastLine="0" shrinkToFit="0" readingOrder="0"/>
    </dxf>
    <dxf>
      <numFmt numFmtId="166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Akadeemilise klubi eelarve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'Akadeemilise klubi eelarve'!$B$6</c:f>
              <c:strCache>
                <c:ptCount val="1"/>
                <c:pt idx="0">
                  <c:v>Aastatulu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'Akadeemilise klubi eelarve'!$B$7:$B$10</c:f>
              <c:strCache>
                <c:ptCount val="4"/>
                <c:pt idx="0">
                  <c:v>Liikmemaks</c:v>
                </c:pt>
                <c:pt idx="1">
                  <c:v>Rahakogumisüritused</c:v>
                </c:pt>
                <c:pt idx="2">
                  <c:v>Annetused</c:v>
                </c:pt>
                <c:pt idx="3">
                  <c:v>Muu</c:v>
                </c:pt>
              </c:strCache>
            </c:strRef>
          </c:cat>
          <c:val>
            <c:numRef>
              <c:f>'Akadeemilise klubi eelarve'!$C$7:$C$10</c:f>
              <c:numCache>
                <c:formatCode>#\ 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'Akadeemilise klubi eelarve'!$F$6</c:f>
              <c:strCache>
                <c:ptCount val="1"/>
                <c:pt idx="0">
                  <c:v>Aastakulud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'Akadeemilise klubi eelarve'!$F$7:$F$10</c:f>
              <c:strCache>
                <c:ptCount val="4"/>
                <c:pt idx="0">
                  <c:v>Flaierite paber</c:v>
                </c:pt>
                <c:pt idx="1">
                  <c:v>Reklaam</c:v>
                </c:pt>
                <c:pt idx="2">
                  <c:v>Kaunistused</c:v>
                </c:pt>
                <c:pt idx="3">
                  <c:v>Muu</c:v>
                </c:pt>
              </c:strCache>
            </c:strRef>
          </c:cat>
          <c:val>
            <c:numRef>
              <c:f>'Akadeemilise klubi eelarve'!$G$7:$G$10</c:f>
              <c:numCache>
                <c:formatCode>#\ 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66675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Aastatulu diagramm" descr="Kobartulpdiagramm, millel kuvatakse aastatul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9525</xdr:rowOff>
    </xdr:from>
    <xdr:to>
      <xdr:col>9</xdr:col>
      <xdr:colOff>271271</xdr:colOff>
      <xdr:row>10</xdr:row>
      <xdr:rowOff>152400</xdr:rowOff>
    </xdr:to>
    <xdr:graphicFrame macro="">
      <xdr:nvGraphicFramePr>
        <xdr:cNvPr id="6" name="Aastakulude diagramm" descr="Kobartulpdiagramm, millel kuvatakse aastakulu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astatulu" displayName="Aastatulu" ref="B6:C10" headerRowDxfId="6">
  <tableColumns count="2">
    <tableColumn id="1" xr3:uid="{00000000-0010-0000-0000-000001000000}" name="Aastatulu" totalsRowLabel="KOKKU"/>
    <tableColumn id="2" xr3:uid="{00000000-0010-0000-0000-000002000000}" name="Summa" totalsRowFunction="sum" dataDxfId="3" totalsRowDxfId="0"/>
  </tableColumns>
  <tableStyleInfo name="Akadeemilise klubi eel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astatulu liigid ja summad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astakulud" displayName="Aastakulud" ref="F6:G10" headerRowDxfId="5">
  <tableColumns count="2">
    <tableColumn id="1" xr3:uid="{00000000-0010-0000-0100-000001000000}" name="Aastakulud" totalsRowLabel="KOKKU" totalsRowDxfId="1"/>
    <tableColumn id="2" xr3:uid="{00000000-0010-0000-0100-000002000000}" name="Summa" totalsRowFunction="sum" dataDxfId="4" totalsRowDxfId="2"/>
  </tableColumns>
  <tableStyleInfo name="Akadeemilise klubi eel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astakulude liigid ja summad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ColWidth="9" defaultRowHeight="30" customHeight="1" x14ac:dyDescent="0.2"/>
  <cols>
    <col min="1" max="1" width="3.75" customWidth="1"/>
    <col min="2" max="2" width="21.25" customWidth="1"/>
    <col min="3" max="3" width="12.5" customWidth="1"/>
    <col min="4" max="4" width="25.75" customWidth="1"/>
    <col min="5" max="5" width="3.75" customWidth="1"/>
    <col min="6" max="6" width="21.25" customWidth="1"/>
    <col min="7" max="7" width="12.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1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1"/>
      <c r="B2" s="3" t="s">
        <v>1</v>
      </c>
      <c r="C2" s="5">
        <v>5000</v>
      </c>
      <c r="D2" s="1"/>
      <c r="E2" s="1"/>
      <c r="F2" s="10" t="s">
        <v>10</v>
      </c>
      <c r="G2" s="10"/>
      <c r="H2" s="11">
        <f>C2-(C3-C4)</f>
        <v>760</v>
      </c>
      <c r="I2" s="11"/>
      <c r="J2" s="1"/>
    </row>
    <row r="3" spans="1:10" ht="30.75" customHeight="1" x14ac:dyDescent="0.2">
      <c r="A3" s="1"/>
      <c r="B3" s="3" t="s">
        <v>2</v>
      </c>
      <c r="C3" s="5">
        <f>SUM(Aastatulu[Summa])</f>
        <v>5550</v>
      </c>
      <c r="D3" s="1"/>
      <c r="E3" s="1"/>
      <c r="F3" s="10"/>
      <c r="G3" s="10"/>
      <c r="H3" s="11"/>
      <c r="I3" s="11"/>
      <c r="J3" s="1"/>
    </row>
    <row r="4" spans="1:10" ht="30.75" customHeight="1" x14ac:dyDescent="0.2">
      <c r="A4" s="1"/>
      <c r="B4" s="3" t="s">
        <v>3</v>
      </c>
      <c r="C4" s="5">
        <f>SUM(Aastakulud[Summa])</f>
        <v>1310</v>
      </c>
      <c r="D4" s="1"/>
      <c r="E4" s="1"/>
      <c r="F4" s="9">
        <f>IF(C3-C4&lt;C2,C3-C4,C2)</f>
        <v>4240</v>
      </c>
      <c r="G4" s="9"/>
      <c r="H4" s="9"/>
      <c r="I4" s="9"/>
      <c r="J4" s="1"/>
    </row>
    <row r="5" spans="1:10" ht="15" customHeight="1" x14ac:dyDescent="0.2">
      <c r="D5" s="12"/>
      <c r="E5" s="12"/>
      <c r="H5" s="12"/>
      <c r="I5" s="12"/>
      <c r="J5" s="12"/>
    </row>
    <row r="6" spans="1:10" ht="35.25" customHeight="1" x14ac:dyDescent="0.2">
      <c r="B6" s="2" t="s">
        <v>4</v>
      </c>
      <c r="C6" s="6" t="s">
        <v>9</v>
      </c>
      <c r="D6" s="12"/>
      <c r="E6" s="12"/>
      <c r="F6" s="2" t="s">
        <v>11</v>
      </c>
      <c r="G6" s="6" t="s">
        <v>9</v>
      </c>
      <c r="H6" s="12"/>
      <c r="I6" s="12"/>
      <c r="J6" s="12"/>
    </row>
    <row r="7" spans="1:10" ht="35.25" customHeight="1" x14ac:dyDescent="0.2">
      <c r="B7" t="s">
        <v>5</v>
      </c>
      <c r="C7" s="7">
        <v>750</v>
      </c>
      <c r="D7" s="12"/>
      <c r="E7" s="12"/>
      <c r="F7" t="s">
        <v>12</v>
      </c>
      <c r="G7" s="7">
        <v>1000</v>
      </c>
      <c r="H7" s="12"/>
      <c r="I7" s="12"/>
      <c r="J7" s="12"/>
    </row>
    <row r="8" spans="1:10" ht="35.25" customHeight="1" x14ac:dyDescent="0.2">
      <c r="B8" t="s">
        <v>6</v>
      </c>
      <c r="C8" s="7">
        <v>3500</v>
      </c>
      <c r="D8" s="12"/>
      <c r="E8" s="12"/>
      <c r="F8" t="s">
        <v>13</v>
      </c>
      <c r="G8" s="7">
        <v>200</v>
      </c>
      <c r="H8" s="12"/>
      <c r="I8" s="12"/>
      <c r="J8" s="12"/>
    </row>
    <row r="9" spans="1:10" ht="35.25" customHeight="1" x14ac:dyDescent="0.2">
      <c r="B9" t="s">
        <v>7</v>
      </c>
      <c r="C9" s="7">
        <v>1000</v>
      </c>
      <c r="D9" s="12"/>
      <c r="E9" s="12"/>
      <c r="F9" t="s">
        <v>14</v>
      </c>
      <c r="G9" s="7">
        <v>90</v>
      </c>
      <c r="H9" s="12"/>
      <c r="I9" s="12"/>
      <c r="J9" s="12"/>
    </row>
    <row r="10" spans="1:10" ht="35.25" customHeight="1" x14ac:dyDescent="0.2">
      <c r="B10" t="s">
        <v>8</v>
      </c>
      <c r="C10" s="7">
        <v>300</v>
      </c>
      <c r="D10" s="12"/>
      <c r="E10" s="12"/>
      <c r="F10" t="s">
        <v>8</v>
      </c>
      <c r="G10" s="7">
        <v>20</v>
      </c>
      <c r="H10" s="12"/>
      <c r="I10" s="12"/>
      <c r="J10" s="12"/>
    </row>
    <row r="11" spans="1:10" ht="30" customHeight="1" x14ac:dyDescent="0.2">
      <c r="D11" s="4"/>
      <c r="E11" s="4"/>
      <c r="H11" s="4"/>
      <c r="I11" s="4"/>
      <c r="J11" s="4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Looge sellel töölehel akadeemilise klubi eelarve. Sisestage üksikasjad tabelisse Aastatulud ja Aastakulud. Vajalik summa arvutatakse lahtris H2 automaatselt" sqref="A1" xr:uid="{00000000-0002-0000-0000-000000000000}"/>
    <dataValidation allowBlank="1" showInputMessage="1" showErrorMessage="1" prompt="Selle töölehe tiitel on selles lahtris. Sisestage lahtrisse C2 reisi hind. Aasta kogutulu ja -kulud arvutatakse automaatselt lahtrites C3 ja C4" sqref="B1:J1" xr:uid="{00000000-0002-0000-0000-000001000000}"/>
    <dataValidation allowBlank="1" showInputMessage="1" showErrorMessage="1" prompt="Sisestage paremal asuvasse lahtrisse reisi maksumus." sqref="B2" xr:uid="{00000000-0002-0000-0000-000002000000}"/>
    <dataValidation allowBlank="1" showInputMessage="1" showErrorMessage="1" prompt="Sisestage sellesse lahtrisse reisi maksumus." sqref="C2" xr:uid="{00000000-0002-0000-0000-000003000000}"/>
    <dataValidation allowBlank="1" showInputMessage="1" showErrorMessage="1" prompt="Tulu arvutatakse paremal asuvas lahtris automaatselt." sqref="B3" xr:uid="{00000000-0002-0000-0000-000004000000}"/>
    <dataValidation allowBlank="1" showInputMessage="1" showErrorMessage="1" prompt="Selles lahtris arvutatakse automaatselt tulu." sqref="C3" xr:uid="{00000000-0002-0000-0000-000005000000}"/>
    <dataValidation allowBlank="1" showInputMessage="1" showErrorMessage="1" prompt="Kulud arvutatakse paremal asuvas lahtris automaatselt." sqref="B4" xr:uid="{00000000-0002-0000-0000-000006000000}"/>
    <dataValidation allowBlank="1" showInputMessage="1" showErrorMessage="1" prompt="Selles lahtris arvutatakse automaatselt kulud. Sisestage aastatulu üksikasjad lahtris B6 algavasse tabelisse." sqref="C4" xr:uid="{00000000-0002-0000-0000-000007000000}"/>
    <dataValidation allowBlank="1" showInputMessage="1" showErrorMessage="1" prompt="Eesmärgist puudu jääv summa arvutatakse paremal asuvas lahtris automaatselt." sqref="F2:G3" xr:uid="{00000000-0002-0000-0000-000008000000}"/>
    <dataValidation allowBlank="1" showInputMessage="1" showErrorMessage="1" prompt=" Vajaminev summa arvutatakse selles lahtris automaatselt. Olekuriba, millel on kujutatud reisi maksumust, tulusid ja kulusid, asub allolevas lahtris" sqref="H2:I3" xr:uid="{00000000-0002-0000-0000-000009000000}"/>
    <dataValidation allowBlank="1" showInputMessage="1" showErrorMessage="1" prompt="Selles lahtris asuvat olekuriba värskendatakse lahtrite Reisi maksumus, Tulu ja Kulud väärtuste põhjal automaatselt" sqref="F4:I4" xr:uid="{00000000-0002-0000-0000-00000A000000}"/>
    <dataValidation allowBlank="1" showInputMessage="1" showErrorMessage="1" prompt="Sisestage sellesse veergu selle päiselahtri alla aastatulu liigid" sqref="B6" xr:uid="{00000000-0002-0000-0000-00000B000000}"/>
    <dataValidation allowBlank="1" showInputMessage="1" showErrorMessage="1" prompt="Sisestage sellesse veergu summa selle pealkirja alla. Lintdiagramm, mis näitab aastatulu, on parempoolses lahtris" sqref="C6" xr:uid="{00000000-0002-0000-0000-00000C000000}"/>
    <dataValidation allowBlank="1" showInputMessage="1" showErrorMessage="1" prompt="Sisestage sellesse veergu selle päiselahtri alla aastakulude liigid" sqref="F6" xr:uid="{00000000-0002-0000-0000-00000D000000}"/>
    <dataValidation allowBlank="1" showInputMessage="1" showErrorMessage="1" prompt="Sisestage sellesse veergu summa selle pealkirja alla. Lintdiagramm, mis näitab aastakulusid, on parempoolses lahtris" sqref="G6" xr:uid="{00000000-0002-0000-0000-00000E000000}"/>
    <dataValidation allowBlank="1" showInputMessage="1" showErrorMessage="1" prompt="Selles lahtris on kobartulpdiagramm, millel on kujutatud aastatulu. Sisestage aastakulude üksikasjad paremal asuvasse tabelisse." sqref="D5:E10" xr:uid="{B88EFDC2-CBA5-4E7D-8110-133F6380F137}"/>
    <dataValidation allowBlank="1" showInputMessage="1" showErrorMessage="1" prompt="Selles lahtris on aastakulusid kujutav kobartulpdiagramm." sqref="H5:J10" xr:uid="{8D9F1B88-6710-4A8A-8B9F-1DB6EA012B17}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C03DC16-DFC5-420B-BA19-C51C07C059CD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49E1F12-3CFF-46EF-8B33-DB601021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C7A44AB6-0BD5-4CAA-A449-FDCA71186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Töölehed</vt:lpstr>
      </vt:variant>
      <vt:variant>
        <vt:i4>1</vt:i4>
      </vt:variant>
    </vt:vector>
  </ap:HeadingPairs>
  <ap:TitlesOfParts>
    <vt:vector baseType="lpstr" size="1">
      <vt:lpstr>Akadeemilise klubi eelarve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2022-12-21T03:18:42Z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