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50" windowHeight="16110" tabRatio="685" xr2:uid="{00000000-000D-0000-FFFF-FFFF00000000}"/>
  </bookViews>
  <sheets>
    <sheet name="Inicio" sheetId="6" r:id="rId1"/>
    <sheet name="Informe del presupuesto mensual" sheetId="4" r:id="rId2"/>
    <sheet name="Gastos mensuales" sheetId="1" r:id="rId3"/>
    <sheet name="Datos adicionales" sheetId="5" r:id="rId4"/>
  </sheets>
  <definedNames>
    <definedName name="BudgetCategory">BúsquedaDeCategoríasDelPresupuesto[Búsqueda de categorías del presupuesto]</definedName>
    <definedName name="Categoría_Segmentación">#N/A</definedName>
    <definedName name="_xlnm.Print_Titles" localSheetId="2">'Gastos mensuales'!$2:$2</definedName>
    <definedName name="_xlnm.Print_Titles" localSheetId="1">'Informe del presupuesto mensual'!$K:$K,'Informe del presupuesto mensual'!$10:$10</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<sst xmlns="http://schemas.openxmlformats.org/spreadsheetml/2006/main" count="230" uniqueCount="131">
  <si>
    <t>INFORMACIÓN SOBRE ESTA PLANTILLA</t>
  </si>
  <si>
    <t>Usa este libro para realizar un seguimiento de tus gastos y crear un presupuesto familiar.</t>
  </si>
  <si>
    <t>Escribe los ingresos estimados y reales de distintos orígenes en la hoja de cálculo Informe del presupuesto mensual, así como las cantidades estimadas y reales destinadas a diferentes categorías en la hoja de cálculo Gastos mensuales.</t>
  </si>
  <si>
    <t>El saldo real y estimado y la diferencia se calculan automáticamente, y los gráficos Resumen del presupuesto e Información general del presupuesto se actualizan en la hoja de cálculo Informe del presupuesto mensual.</t>
  </si>
  <si>
    <t>Puedes modificar o escribir una nueva categoría en la tabla en la hoja de cálculo Datos adicionales.</t>
  </si>
  <si>
    <t>Nota: </t>
  </si>
  <si>
    <t>Se proporcionan instrucciones adicionales en la columna A de la hoja de cálculo INFORME DEL PRESUPUESTO MENSUAL y en la celda A1 de las hojas de cálculo GASTOS MENSUALES y DATOS ADICIONALES. Este texto se ocultó de forma intencionada. Para eliminar el texto, selecciona la columna A o la celda A1 y, a continuación, ELIMINAR. Para mostrar el texto, selecciona la columna A o la celda A1 y, a continuación, cambia el color de la fuente.</t>
  </si>
  <si>
    <t>Para obtener más información sobre las tablas, presiona las teclas MAYÚS y F10 dentro de una tabla, selecciona la opción TABLA y después TEXTO ALTERNATIVO. Para tabla dinámicas, presiona MAYÚS y F10 en una tabla, selecciona OPCIONES DE TABLA DINÁMICA y después la pestaña TEXTO ALTERNATIVO.</t>
  </si>
  <si>
    <t>Crea un informe del presupuesto mensual en esta hoja de cálculo. El título de esta hoja de cálculo se encuentra en la celda de la derecha y el subtítulo en la celda J1. Selecciona la celda F1 para ir a la hoja de cálculo Gastos mensuales. Encontrarás otras instrucciones útiles sobre cómo usar esta hoja de cálculo en las celdas de esta columna.</t>
  </si>
  <si>
    <t>La etiqueta Saldo se encuentra en la celda de la derecha. La segmentación de datos de tabla dinámica para filtrar datos de tabla se encuentra en las celdas J2 a N6. Para seleccionar varias categorías, mantén presionada la tecla Control.</t>
  </si>
  <si>
    <t>La etiqueta Saldo estimado se encuentra en la celda de la derecha. El saldo estimado se calcula automáticamente en la celda G3.</t>
  </si>
  <si>
    <t>La etiqueta Saldo real se encuentra en la celda de la derecha. El saldo real se calcula automáticamente en la celda G4.</t>
  </si>
  <si>
    <t>La etiqueta Diferencia se encuentra en la celda de la derecha. La diferencia se calcula automáticamente en la celda G5. La siguiente instrucción se encuentra en la celda A7.</t>
  </si>
  <si>
    <t>La etiqueta Ingresos se encuentra en la celda de la derecha, la etiqueta Gastos en la celda F7 y la sugerencia de Resumen de presupuesto en la celda J7.</t>
  </si>
  <si>
    <t>La etiqueta Ingresos reales se encuentra en la celda de la derecha y la etiqueta Gastos reales en la celda F8. Escribe el ingresos 1 en la celda D8. Los gastos reales se calculan automáticamente en la celda G8.</t>
  </si>
  <si>
    <t>Escribe Ingresos 2 en la celda D9. La imagen está en la celda J9. La tabla dinámica empieza en la celda K9. Para actualizar la tabla dinámica, selecciona Actualizar en la pestaña Analizar.</t>
  </si>
  <si>
    <t>Escribe los ingresos adicionales en la celda D10.</t>
  </si>
  <si>
    <t>La etiqueta Total de ingresos se encuentra en la celda C11 y Total de ingresos se calcula automáticamente en la celda D11. La siguiente instrucción se encuentra en la celda A13.</t>
  </si>
  <si>
    <t>La etiqueta Ingresos estimados se encuentra en la celda de la derecha y la etiqueta Gastos estimados en la celda F13. Los gastos estimados se calculan automáticamente en la celda G13.</t>
  </si>
  <si>
    <t>Escribe el ingreso 1 estimado en la celda D14.</t>
  </si>
  <si>
    <t>Escribe el ingreso 2 estimado en la celda D15.</t>
  </si>
  <si>
    <t>Escribe los ingresos adicionales en la celda D16.</t>
  </si>
  <si>
    <t>La etiqueta Total de ingresos se encuentra en la celda C17 y Total de ingresos se calcula automáticamente en la celda D17. La instrucción siguiente se encuentra en la celda A20.</t>
  </si>
  <si>
    <t>El gráfico circular que muestra el porcentaje de gastos por categoría se encuentra en la celda de la derecha.</t>
  </si>
  <si>
    <t>Información general del presupuesto</t>
  </si>
  <si>
    <t>Saldo</t>
  </si>
  <si>
    <t>Saldo estimado</t>
  </si>
  <si>
    <t xml:space="preserve">Saldo real </t>
  </si>
  <si>
    <t>Diferencia</t>
  </si>
  <si>
    <t>Ingresos</t>
  </si>
  <si>
    <t>REAL</t>
  </si>
  <si>
    <t>ESTIMADO</t>
  </si>
  <si>
    <t>El gráfico circular que muestra el porcentaje de gastos por categoría se encuentra en esta celda.</t>
  </si>
  <si>
    <t>(Estimado menos gastos)</t>
  </si>
  <si>
    <t>(Real menos gastos)</t>
  </si>
  <si>
    <t>(Real menos estimado)</t>
  </si>
  <si>
    <t>Ingresos 1</t>
  </si>
  <si>
    <t>Ingresos 2</t>
  </si>
  <si>
    <t>Ingresos adicionales</t>
  </si>
  <si>
    <t>Total de ingresos</t>
  </si>
  <si>
    <t>Gastos mensuales</t>
  </si>
  <si>
    <t>Gastos</t>
  </si>
  <si>
    <t>Resumen del presupuesto</t>
  </si>
  <si>
    <t>La segmentación de datos de categoría para filtrar la siguiente tabla dinámica por categoría seleccionada se encuentra en esta celda.</t>
  </si>
  <si>
    <r>
      <t xml:space="preserve">Selecciona la siguiente tabla dinámica y luego </t>
    </r>
    <r>
      <rPr>
        <b/>
        <i/>
        <sz val="10"/>
        <color theme="1"/>
        <rFont val="Franklin Gothic Book"/>
        <family val="2"/>
        <scheme val="minor"/>
      </rPr>
      <t>Actualizar</t>
    </r>
    <r>
      <rPr>
        <sz val="10"/>
        <color theme="1"/>
        <rFont val="Franklin Gothic Book"/>
        <family val="2"/>
        <scheme val="minor"/>
      </rPr>
      <t xml:space="preserve"> </t>
    </r>
    <r>
      <rPr>
        <i/>
        <sz val="10"/>
        <color theme="1"/>
        <rFont val="Franklin Gothic Book"/>
        <family val="2"/>
        <scheme val="minor"/>
      </rPr>
      <t>en la pestaña Analizar para actualizar.</t>
    </r>
  </si>
  <si>
    <t>Esta celda contiene una imagen.</t>
  </si>
  <si>
    <t>Categoría</t>
  </si>
  <si>
    <t>Niños</t>
  </si>
  <si>
    <t>Entretenimiento</t>
  </si>
  <si>
    <t>Comida</t>
  </si>
  <si>
    <t>Regalos y beneficencia</t>
  </si>
  <si>
    <t>Alojamiento</t>
  </si>
  <si>
    <t>Seguro</t>
  </si>
  <si>
    <t>Préstamos</t>
  </si>
  <si>
    <t>Cuidado personal</t>
  </si>
  <si>
    <t>Mascotas</t>
  </si>
  <si>
    <t>Ahorros o inversiones</t>
  </si>
  <si>
    <t>Impuestos</t>
  </si>
  <si>
    <t>Transporte</t>
  </si>
  <si>
    <t>Total general</t>
  </si>
  <si>
    <t>Esta celda contiene una sola espiga de trigo de color verde.</t>
  </si>
  <si>
    <t>Calcula tus gastos mensuales en esta hoja de cálculo. El título de esta hoja de cálculo se encuentra en la celda de la derecha. Selecciona la celda F1 para ir a la hoja de cálculo Informe del presupuesto mensual.</t>
  </si>
  <si>
    <t xml:space="preserve"> Escribe los datos en la tabla Detalles del presupuesto que comienza en la celda de la derecha.</t>
  </si>
  <si>
    <t>Descripción</t>
  </si>
  <si>
    <t>Actividades extracurriculares</t>
  </si>
  <si>
    <t>Médicos</t>
  </si>
  <si>
    <t>Útiles escolares</t>
  </si>
  <si>
    <t>Colegiatura</t>
  </si>
  <si>
    <t>Conciertos</t>
  </si>
  <si>
    <t>Teatro</t>
  </si>
  <si>
    <t>Películas</t>
  </si>
  <si>
    <t>Música (CD, descargas, etc.).</t>
  </si>
  <si>
    <t>Eventos deportivos</t>
  </si>
  <si>
    <t>Video/DVD (compra)</t>
  </si>
  <si>
    <t>Video o DVD (renta)</t>
  </si>
  <si>
    <t>Restaurantes</t>
  </si>
  <si>
    <t>Alimentos</t>
  </si>
  <si>
    <t>Organización benéfica 1</t>
  </si>
  <si>
    <t>Organización benéfica 2</t>
  </si>
  <si>
    <t>Regalo 1</t>
  </si>
  <si>
    <t>Regalo 2</t>
  </si>
  <si>
    <t>Cable o satélite</t>
  </si>
  <si>
    <t>Electricidad</t>
  </si>
  <si>
    <t>Gasolina</t>
  </si>
  <si>
    <t>Servicios de limpieza del hogar</t>
  </si>
  <si>
    <t>Mantenimiento</t>
  </si>
  <si>
    <t>Hipoteca o arrendamiento</t>
  </si>
  <si>
    <t>Petróleo o gas natural</t>
  </si>
  <si>
    <t>Servicio de Internet o en línea</t>
  </si>
  <si>
    <t>Teléfono (celular)</t>
  </si>
  <si>
    <t>Teléfono (particular)</t>
  </si>
  <si>
    <t>Suministros</t>
  </si>
  <si>
    <t>Reciclaje y eliminación de residuos</t>
  </si>
  <si>
    <t>Agua y drenaje</t>
  </si>
  <si>
    <t>Salud</t>
  </si>
  <si>
    <t>Hogar</t>
  </si>
  <si>
    <t>Vida</t>
  </si>
  <si>
    <t>Tarjeta de crédito 1</t>
  </si>
  <si>
    <t>Tarjeta de crédito 2</t>
  </si>
  <si>
    <t>Tarjeta de crédito 3</t>
  </si>
  <si>
    <t>Personal</t>
  </si>
  <si>
    <t>Estudiante</t>
  </si>
  <si>
    <t>Ropa</t>
  </si>
  <si>
    <t>Tintorería</t>
  </si>
  <si>
    <t>Cabello y uñas</t>
  </si>
  <si>
    <t>Gimnasio</t>
  </si>
  <si>
    <t>Aseo</t>
  </si>
  <si>
    <t>Juguetes</t>
  </si>
  <si>
    <t>Cuenta de inversión</t>
  </si>
  <si>
    <t>Cuenta de jubilación</t>
  </si>
  <si>
    <t>Federales</t>
  </si>
  <si>
    <t>Local</t>
  </si>
  <si>
    <t>Estatales</t>
  </si>
  <si>
    <t>Gastos de autobús y taxi</t>
  </si>
  <si>
    <t>Combustible</t>
  </si>
  <si>
    <t xml:space="preserve">Licencias </t>
  </si>
  <si>
    <t>Gastos de estacionamiento</t>
  </si>
  <si>
    <t>Pago del vehículo</t>
  </si>
  <si>
    <t>Total</t>
  </si>
  <si>
    <t>Costo previsto</t>
  </si>
  <si>
    <t>Costo real</t>
  </si>
  <si>
    <t>Informe del presupuesto mensual</t>
  </si>
  <si>
    <t>Información general de costos reales</t>
  </si>
  <si>
    <t>Usa esta hoja de cálculo para modificar la lista desplegable de la columna Categoría en la tabla Detalles del presupuesto de la hoja de cálculo Gastos mensuales. Para ello, modifica o escribe la nueva categoría en la tabla de búsqueda de categorías de presupuesto, comenzando por la celda E2. La tabla dinámica vinculada al gráfico Información general del presupuesto en la hoja de cálculo Informe del presupuesto mensual empieza en la celda B2.</t>
  </si>
  <si>
    <t>Tabla dinámica para el gráfico Información general del presupuesto</t>
  </si>
  <si>
    <t>Costo</t>
  </si>
  <si>
    <t>Lista de búsqueda de categorías de detalles del presupuesto</t>
  </si>
  <si>
    <t>Búsqueda de categorías del presupuesto</t>
  </si>
  <si>
    <t xml:space="preserve">Costo previsto </t>
  </si>
  <si>
    <t xml:space="preserve">Costo real </t>
  </si>
  <si>
    <t xml:space="preserve">Diferencia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</si>
</sst>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quot;$&quot;#,##0"/>
    <numFmt numFmtId="164" formatCode="&quot;$&quot;#,##0_);\(&quot;$&quot;#,##0\)"/>
    <numFmt numFmtId="165" formatCode="&quot;$&quot;#,##0_);[Red]\(&quot;$&quot;#,##0\)"/>
    <numFmt numFmtId="166" formatCode="_(* #,##0_);_(* \(#,##0\);_(* &quot;-&quot;_);_(@_)"/>
    <numFmt numFmtId="167" formatCode="_(* #,##0.00_);_(* \(#,##0.00\);_(* &quot;-&quot;??_);_(@_)"/>
    <numFmt numFmtId="168" formatCode="_-* #,##0.00\ &quot;€&quot;_-;\-* #,##0.00\ &quot;€&quot;_-;_-* &quot;-&quot;??\ &quot;€&quot;_-;_-@_-"/>
    <numFmt numFmtId="169" formatCode="_-* #,##0\ &quot;€&quot;_-;\-* #,##0\ &quot;€&quot;_-;_-* &quot;-&quot;\ &quot;€&quot;_-;_-@_-"/>
  </numFmts>
  <fonts count="36"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
      <sz val="10"/>
      <color theme="1"/>
      <name val="Cambria"/>
      <scheme val="maj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Border="0" applyAlignment="0" applyProtection="0"/>
    <xf numFmtId="0" fontId="5" fillId="0" borderId="0" applyNumberFormat="0" applyFill="0" applyAlignment="0" applyProtection="0"/>
    <xf numFmtId="0" fontId="12" fillId="0" borderId="0" applyNumberFormat="0" applyFill="0" applyBorder="0" applyAlignment="0" applyProtection="0"/>
    <xf numFmtId="0" fontId="14" fillId="0" borderId="11" applyNumberFormat="0" applyFill="0" applyAlignment="0" applyProtection="0"/>
    <xf numFmtId="0" fontId="21" fillId="0" borderId="0" applyNumberForma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9" fontId="22" fillId="0" borderId="0" applyFont="0" applyFill="0" applyBorder="0" applyAlignment="0" applyProtection="0"/>
    <xf numFmtId="0" fontId="23" fillId="0" borderId="17"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8" applyNumberFormat="0" applyAlignment="0" applyProtection="0"/>
    <xf numFmtId="0" fontId="28" fillId="8" borderId="19" applyNumberFormat="0" applyAlignment="0" applyProtection="0"/>
    <xf numFmtId="0" fontId="29" fillId="8" borderId="18" applyNumberFormat="0" applyAlignment="0" applyProtection="0"/>
    <xf numFmtId="0" fontId="30" fillId="0" borderId="20" applyNumberFormat="0" applyFill="0" applyAlignment="0" applyProtection="0"/>
    <xf numFmtId="0" fontId="31" fillId="9" borderId="21" applyNumberFormat="0" applyAlignment="0" applyProtection="0"/>
    <xf numFmtId="0" fontId="32" fillId="0" borderId="0" applyNumberFormat="0" applyFill="0" applyBorder="0" applyAlignment="0" applyProtection="0"/>
    <xf numFmtId="0" fontId="22" fillId="10" borderId="22" applyNumberFormat="0" applyFont="0" applyAlignment="0" applyProtection="0"/>
    <xf numFmtId="0" fontId="33" fillId="0" borderId="0" applyNumberFormat="0" applyFill="0" applyBorder="0" applyAlignment="0" applyProtection="0"/>
    <xf numFmtId="0" fontId="15" fillId="0" borderId="23"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9">
    <xf numFmtId="0" fontId="0" fillId="0" borderId="0" xfId="0"/>
    <xf numFmtId="0" fontId="0" fillId="0" borderId="0" xfId="0" applyAlignment="1">
      <alignment horizontal="left"/>
    </xf>
    <xf numFmtId="0" fontId="9" fillId="0" borderId="0" xfId="0" applyFont="1"/>
    <xf numFmtId="0" fontId="0" fillId="2" borderId="0" xfId="0" applyFill="1"/>
    <xf numFmtId="0" fontId="6" fillId="2" borderId="1" xfId="1" applyFont="1" applyFill="1" applyBorder="1" applyAlignment="1">
      <alignment horizontal="left" vertical="center" indent="2"/>
    </xf>
    <xf numFmtId="0" fontId="0" fillId="2" borderId="1" xfId="0" applyFill="1" applyBorder="1"/>
    <xf numFmtId="0" fontId="4" fillId="2" borderId="1" xfId="1" applyFill="1" applyBorder="1" applyAlignment="1">
      <alignment vertical="center"/>
    </xf>
    <xf numFmtId="0" fontId="4"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7" fillId="2" borderId="5" xfId="2" applyFont="1" applyFill="1" applyBorder="1" applyAlignment="1">
      <alignment vertical="center"/>
    </xf>
    <xf numFmtId="0" fontId="0" fillId="2" borderId="9" xfId="0" applyFill="1" applyBorder="1"/>
    <xf numFmtId="0" fontId="8" fillId="2" borderId="1" xfId="0" applyFont="1" applyFill="1" applyBorder="1" applyAlignment="1">
      <alignment vertical="center"/>
    </xf>
    <xf numFmtId="0" fontId="8" fillId="2" borderId="8" xfId="0" applyFont="1" applyFill="1" applyBorder="1" applyAlignment="1">
      <alignment vertical="center"/>
    </xf>
    <xf numFmtId="0" fontId="8" fillId="2" borderId="1" xfId="0" applyFont="1" applyFill="1" applyBorder="1" applyAlignment="1">
      <alignment vertical="center" wrapText="1"/>
    </xf>
    <xf numFmtId="10" fontId="0" fillId="2" borderId="0" xfId="0" applyNumberFormat="1" applyFill="1"/>
    <xf numFmtId="0" fontId="10" fillId="0" borderId="0" xfId="0" applyFont="1" applyAlignment="1">
      <alignment vertical="center"/>
    </xf>
    <xf numFmtId="0" fontId="0" fillId="0" borderId="0" xfId="0" applyAlignment="1">
      <alignment horizontal="right"/>
    </xf>
    <xf numFmtId="0" fontId="0" fillId="0" borderId="0" xfId="0" pivotButton="1"/>
    <xf numFmtId="0" fontId="5" fillId="2" borderId="0" xfId="2" applyFill="1" applyAlignment="1">
      <alignment vertical="center"/>
    </xf>
    <xf numFmtId="0" fontId="4" fillId="2" borderId="10" xfId="1" applyFill="1" applyBorder="1" applyAlignment="1">
      <alignment horizontal="center" vertical="center"/>
    </xf>
    <xf numFmtId="0" fontId="10" fillId="0" borderId="10" xfId="0" applyFont="1" applyBorder="1" applyAlignment="1">
      <alignment horizontal="left" vertical="center" indent="2"/>
    </xf>
    <xf numFmtId="0" fontId="16" fillId="3" borderId="11" xfId="4" applyFont="1" applyFill="1" applyAlignment="1">
      <alignment horizontal="center" vertical="center"/>
    </xf>
    <xf numFmtId="0" fontId="3" fillId="0" borderId="0" xfId="0" applyFont="1" applyAlignment="1">
      <alignment vertical="center" wrapText="1"/>
    </xf>
    <xf numFmtId="0" fontId="15" fillId="0" borderId="0" xfId="0" applyFont="1" applyAlignment="1">
      <alignment vertical="center" wrapText="1"/>
    </xf>
    <xf numFmtId="0" fontId="17" fillId="2" borderId="0" xfId="2" applyFont="1" applyFill="1" applyAlignment="1">
      <alignment horizontal="left" vertical="center" indent="2"/>
    </xf>
    <xf numFmtId="0" fontId="17" fillId="2" borderId="5" xfId="2" applyFont="1" applyFill="1" applyBorder="1" applyAlignment="1">
      <alignment horizontal="left" vertical="center" indent="2"/>
    </xf>
    <xf numFmtId="0" fontId="18" fillId="2" borderId="0" xfId="0" applyFont="1" applyFill="1"/>
    <xf numFmtId="0" fontId="19" fillId="0" borderId="12" xfId="0" applyFont="1" applyBorder="1" applyAlignment="1">
      <alignment horizontal="left"/>
    </xf>
    <xf numFmtId="0" fontId="13" fillId="0" borderId="0" xfId="0" applyFont="1"/>
    <xf numFmtId="0" fontId="13" fillId="0" borderId="0" xfId="0" applyFont="1" applyAlignment="1">
      <alignment wrapText="1"/>
    </xf>
    <xf numFmtId="0" fontId="13" fillId="2" borderId="0" xfId="0" applyFont="1" applyFill="1" applyAlignment="1">
      <alignment wrapText="1"/>
    </xf>
    <xf numFmtId="0" fontId="2" fillId="0" borderId="0" xfId="0" applyFont="1" applyAlignment="1">
      <alignment vertical="center" wrapText="1"/>
    </xf>
    <xf numFmtId="0" fontId="13" fillId="2" borderId="0" xfId="2" applyFont="1" applyFill="1" applyAlignment="1">
      <alignment wrapText="1"/>
    </xf>
    <xf numFmtId="0" fontId="5" fillId="2" borderId="6" xfId="2" applyFill="1" applyBorder="1" applyAlignment="1">
      <alignment vertical="center" textRotation="90"/>
    </xf>
    <xf numFmtId="0" fontId="5" fillId="2" borderId="2" xfId="2" applyFill="1" applyBorder="1" applyAlignment="1">
      <alignment vertical="center" textRotation="90"/>
    </xf>
    <xf numFmtId="0" fontId="5" fillId="2" borderId="3" xfId="2" applyFill="1" applyBorder="1" applyAlignment="1">
      <alignment vertical="center" textRotation="90"/>
    </xf>
    <xf numFmtId="0" fontId="0" fillId="2" borderId="2" xfId="0" applyFill="1" applyBorder="1"/>
    <xf numFmtId="0" fontId="4"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16" xfId="0" applyBorder="1"/>
    <xf numFmtId="5" fontId="0" fillId="0" borderId="0" xfId="0" applyNumberFormat="1"/>
    <xf numFmtId="5" fontId="19" fillId="0" borderId="12" xfId="0" applyNumberFormat="1" applyFont="1" applyBorder="1"/>
    <xf numFmtId="5" fontId="0" fillId="0" borderId="16" xfId="0" applyNumberFormat="1" applyBorder="1"/>
    <xf numFmtId="5" fontId="0" fillId="2" borderId="0" xfId="0" applyNumberFormat="1" applyFill="1"/>
    <xf numFmtId="5" fontId="18" fillId="2" borderId="0" xfId="0" applyNumberFormat="1" applyFont="1" applyFill="1"/>
    <xf numFmtId="5" fontId="19" fillId="0" borderId="13" xfId="0" applyNumberFormat="1" applyFont="1" applyBorder="1"/>
    <xf numFmtId="5" fontId="19" fillId="0" borderId="14" xfId="0" applyNumberFormat="1" applyFont="1" applyBorder="1"/>
    <xf numFmtId="5" fontId="19" fillId="0" borderId="15" xfId="0" applyNumberFormat="1" applyFont="1" applyBorder="1"/>
    <xf numFmtId="0" fontId="13" fillId="2" borderId="0" xfId="0" applyFont="1" applyFill="1" applyAlignment="1">
      <alignment horizontal="center"/>
    </xf>
    <xf numFmtId="0" fontId="20" fillId="2" borderId="1" xfId="1" applyFont="1" applyFill="1" applyBorder="1" applyAlignment="1">
      <alignment horizontal="center" vertical="center"/>
    </xf>
    <xf numFmtId="0" fontId="13" fillId="2" borderId="5" xfId="0" applyFont="1" applyFill="1" applyBorder="1" applyAlignment="1">
      <alignment horizontal="center"/>
    </xf>
    <xf numFmtId="0" fontId="8" fillId="2" borderId="0" xfId="0" applyFont="1" applyFill="1" applyAlignment="1">
      <alignment horizontal="left" vertical="center" indent="2"/>
    </xf>
    <xf numFmtId="0" fontId="8" fillId="2" borderId="7" xfId="0" applyFont="1" applyFill="1" applyBorder="1" applyAlignment="1">
      <alignment horizontal="left" vertical="center" indent="2"/>
    </xf>
    <xf numFmtId="5" fontId="0" fillId="2" borderId="0" xfId="0" applyNumberFormat="1" applyFill="1" applyAlignment="1">
      <alignment vertical="center"/>
    </xf>
    <xf numFmtId="0" fontId="8" fillId="2" borderId="4" xfId="0" applyFont="1" applyFill="1" applyBorder="1" applyAlignment="1">
      <alignment horizontal="left" vertical="center" indent="2"/>
    </xf>
    <xf numFmtId="5" fontId="0" fillId="2" borderId="5" xfId="0" applyNumberFormat="1" applyFill="1" applyBorder="1" applyAlignment="1">
      <alignment vertical="center"/>
    </xf>
    <xf numFmtId="0" fontId="8" fillId="2" borderId="5" xfId="0" applyFont="1" applyFill="1" applyBorder="1" applyAlignment="1">
      <alignment horizontal="left" vertical="center" wrapText="1" indent="2"/>
    </xf>
    <xf numFmtId="0" fontId="8" fillId="2" borderId="0" xfId="0" applyFont="1" applyFill="1" applyAlignment="1">
      <alignment horizontal="left" vertical="center" wrapText="1" indent="2"/>
    </xf>
    <xf numFmtId="0" fontId="0" fillId="2" borderId="0" xfId="0" applyFill="1" applyAlignment="1">
      <alignment horizontal="center"/>
    </xf>
    <xf numFmtId="0" fontId="12" fillId="2" borderId="1" xfId="3" applyFill="1" applyBorder="1" applyAlignment="1">
      <alignment horizontal="center" vertical="center"/>
    </xf>
    <xf numFmtId="0" fontId="6" fillId="2" borderId="1" xfId="1" applyFont="1" applyFill="1" applyBorder="1" applyAlignment="1">
      <alignment horizontal="left" vertical="center" indent="1"/>
    </xf>
    <xf numFmtId="0" fontId="6" fillId="0" borderId="0" xfId="1" applyFont="1" applyAlignment="1">
      <alignment horizontal="left" vertical="center"/>
    </xf>
    <xf numFmtId="0" fontId="12" fillId="0" borderId="0" xfId="3" applyAlignment="1">
      <alignment horizontal="center"/>
    </xf>
    <xf numFmtId="0" fontId="35" fillId="0" borderId="0" xfId="0" pivotButton="1" applyFont="1"/>
    <xf numFmtId="0" fontId="35" fillId="0" borderId="0" xfId="0" applyFont="1"/>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2"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Hipervínculo" xfId="3" builtinId="8" customBuiltin="1"/>
    <cellStyle name="Hipervínculo visitado" xfId="5" builtinId="9" customBuiltin="1"/>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xto de advertencia" xfId="21" builtinId="11" customBuiltin="1"/>
    <cellStyle name="Texto explicativo" xfId="23" builtinId="53" customBuiltin="1"/>
    <cellStyle name="Título" xfId="1" builtinId="15" customBuiltin="1"/>
    <cellStyle name="Título 2" xfId="4" builtinId="17" customBuiltin="1"/>
    <cellStyle name="Título 3" xfId="11" builtinId="18" customBuiltin="1"/>
    <cellStyle name="Total" xfId="24" builtinId="25" customBuiltin="1"/>
  </cellStyles>
  <dxfs count="228">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9" formatCode="&quot;$&quot;#,##0;\-&quot;$&quot;#,##0"/>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9" formatCode="&quot;$&quot;#,##0;\-&quot;$&quot;#,##0"/>
    </dxf>
    <dxf>
      <numFmt numFmtId="9" formatCode="&quot;$&quot;#,##0;\-&quot;$&quot;#,##0"/>
    </dxf>
    <dxf>
      <numFmt numFmtId="9" formatCode="&quot;$&quot;#,##0;\-&quot;$&quot;#,##0"/>
    </dxf>
    <dxf>
      <font>
        <strike val="0"/>
        <outline val="0"/>
        <shadow val="0"/>
        <u val="none"/>
        <vertAlign val="baseline"/>
        <sz val="10"/>
        <color theme="1"/>
        <name val="Cambria"/>
        <scheme val="major"/>
      </font>
    </dxf>
    <dxf>
      <numFmt numFmtId="9" formatCode="&quot;$&quot;#,##0;\-&quot;$&quot;#,##0"/>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name val="Cambria"/>
        <scheme val="major"/>
      </font>
    </dxf>
    <dxf>
      <font>
        <name val="Cambria"/>
        <scheme val="major"/>
      </font>
    </dxf>
    <dxf>
      <font>
        <b val="0"/>
        <i val="0"/>
        <strike val="0"/>
        <condense val="0"/>
        <extend val="0"/>
        <outline val="0"/>
        <shadow val="0"/>
        <u val="none"/>
        <vertAlign val="baseline"/>
        <sz val="10"/>
        <color theme="1"/>
        <name val="Franklin Gothic Book"/>
        <family val="2"/>
        <scheme val="minor"/>
      </font>
      <numFmt numFmtId="170" formatCode="#,##0\ &quot;€&quot;"/>
    </dxf>
    <dxf>
      <numFmt numFmtId="9" formatCode="&quot;$&quot;#,##0;\-&quot;$&quot;#,##0"/>
    </dxf>
    <dxf>
      <font>
        <b val="0"/>
        <i val="0"/>
        <strike val="0"/>
        <condense val="0"/>
        <extend val="0"/>
        <outline val="0"/>
        <shadow val="0"/>
        <u val="none"/>
        <vertAlign val="baseline"/>
        <sz val="10"/>
        <color theme="1"/>
        <name val="Franklin Gothic Book"/>
        <family val="2"/>
        <scheme val="minor"/>
      </font>
      <numFmt numFmtId="170" formatCode="#,##0\ &quot;€&quot;"/>
    </dxf>
    <dxf>
      <numFmt numFmtId="9" formatCode="&quot;$&quot;#,##0;\-&quot;$&quot;#,##0"/>
    </dxf>
    <dxf>
      <font>
        <b val="0"/>
        <i val="0"/>
        <strike val="0"/>
        <condense val="0"/>
        <extend val="0"/>
        <outline val="0"/>
        <shadow val="0"/>
        <u val="none"/>
        <vertAlign val="baseline"/>
        <sz val="10"/>
        <color theme="1"/>
        <name val="Franklin Gothic Book"/>
        <family val="2"/>
        <scheme val="minor"/>
      </font>
      <numFmt numFmtId="170" formatCode="#,##0\ &quot;€&quot;"/>
    </dxf>
    <dxf>
      <numFmt numFmtId="9" formatCode="&quot;$&quot;#,##0;\-&quot;$&quot;#,##0"/>
    </dxf>
    <dxf>
      <font>
        <b val="0"/>
        <i val="0"/>
        <strike val="0"/>
        <condense val="0"/>
        <extend val="0"/>
        <outline val="0"/>
        <shadow val="0"/>
        <u val="none"/>
        <vertAlign val="baseline"/>
        <sz val="10"/>
        <color theme="1"/>
        <name val="Franklin Gothic Book"/>
        <family val="2"/>
        <scheme val="minor"/>
      </font>
      <numFmt numFmtId="170" formatCode="#,##0\ &quot;€&quot;"/>
    </dxf>
    <dxf>
      <numFmt numFmtId="9" formatCode="&quot;$&quot;#,##0;\-&quot;$&quot;#,##0"/>
    </dxf>
    <dxf>
      <font>
        <b val="0"/>
        <i val="0"/>
        <strike val="0"/>
        <condense val="0"/>
        <extend val="0"/>
        <outline val="0"/>
        <shadow val="0"/>
        <u val="none"/>
        <vertAlign val="baseline"/>
        <sz val="10"/>
        <color theme="1"/>
        <name val="Franklin Gothic Book"/>
        <family val="2"/>
        <scheme val="minor"/>
      </font>
    </dxf>
    <dxf>
      <font>
        <b val="0"/>
        <i val="0"/>
        <strike val="0"/>
        <condense val="0"/>
        <extend val="0"/>
        <outline val="0"/>
        <shadow val="0"/>
        <u val="none"/>
        <vertAlign val="baseline"/>
        <sz val="10"/>
        <color theme="1"/>
        <name val="Franklin Gothic Book"/>
        <family val="2"/>
        <scheme val="minor"/>
      </font>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numFmt numFmtId="9" formatCode="&quot;$&quot;#,##0;\-&quot;$&quot;#,##0"/>
    </dxf>
    <dxf>
      <numFmt numFmtId="9" formatCode="&quot;$&quot;#,##0;\-&quot;$&quot;#,##0"/>
    </dxf>
    <dxf>
      <numFmt numFmtId="9" formatCode="&quot;$&quot;#,##0;\-&quot;$&quot;#,##0"/>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numFmt numFmtId="170" formatCode="#,##0\ &quot;€&quot;"/>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249977111117893"/>
      </font>
    </dxf>
    <dxf>
      <alignment horizontal="right" readingOrder="0"/>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227"/>
      <tableStyleElement type="headerRow" dxfId="226"/>
    </tableStyle>
    <tableStyle name="Family Budget PivotTable" table="0" count="5" xr9:uid="{00000000-0011-0000-FFFF-FFFF01000000}">
      <tableStyleElement type="wholeTable" dxfId="225"/>
      <tableStyleElement type="headerRow" dxfId="224"/>
      <tableStyleElement type="totalRow" dxfId="223"/>
      <tableStyleElement type="firstRowStripe" dxfId="222"/>
      <tableStyleElement type="pageFieldLabels" dxfId="221"/>
    </tableStyle>
    <tableStyle name="Family Budget Table Style" pivot="0" count="4" xr9:uid="{00000000-0011-0000-FFFF-FFFF02000000}">
      <tableStyleElement type="wholeTable" dxfId="220"/>
      <tableStyleElement type="headerRow" dxfId="219"/>
      <tableStyleElement type="totalRow" dxfId="218"/>
      <tableStyleElement type="firstRowStripe" dxfId="217"/>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[Office_29443283_TF16410230.xltx]Datos adicionales!ResumenDelPresupuesto</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'Datos adicionales'!$C$2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s-E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'Datos adicionales'!$B$3:$B$15</c:f>
              <c:strCache>
                <c:ptCount val="12"/>
                <c:pt idx="0">
                  <c:v>Niños</c:v>
                </c:pt>
                <c:pt idx="1">
                  <c:v>Entretenimiento</c:v>
                </c:pt>
                <c:pt idx="2">
                  <c:v>Comida</c:v>
                </c:pt>
                <c:pt idx="3">
                  <c:v>Regalos y beneficencia</c:v>
                </c:pt>
                <c:pt idx="4">
                  <c:v>Alojamiento</c:v>
                </c:pt>
                <c:pt idx="5">
                  <c:v>Seguro</c:v>
                </c:pt>
                <c:pt idx="6">
                  <c:v>Préstamos</c:v>
                </c:pt>
                <c:pt idx="7">
                  <c:v>Cuidado personal</c:v>
                </c:pt>
                <c:pt idx="8">
                  <c:v>Mascotas</c:v>
                </c:pt>
                <c:pt idx="9">
                  <c:v>Ahorros o inversiones</c:v>
                </c:pt>
                <c:pt idx="10">
                  <c:v>Impuestos</c:v>
                </c:pt>
                <c:pt idx="11">
                  <c:v>Transporte</c:v>
                </c:pt>
              </c:strCache>
            </c:strRef>
          </c:cat>
          <c:val>
            <c:numRef>
              <c:f>'Datos adicionales'!$C$3:$C$15</c:f>
              <c:numCache>
                <c:formatCode>"$"#,##0_);\("$"#,##0\)</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09D8-415A-A052-5D71789FEF8E}"/>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Gastos mensuales'!A1"/></Relationships>
</file>

<file path=xl/drawings/_rels/drawing2.xml.rels><?xml version="1.0" encoding="UTF-8" standalone="yes"?>
<Relationships xmlns="http://schemas.openxmlformats.org/package/2006/relationships"><Relationship Id="rId1" Type="http://schemas.openxmlformats.org/officeDocument/2006/relationships/hyperlink" Target="#'Informe del presupuesto mensual'!A1"/></Relationships>
</file>

<file path=xl/drawings/drawing1.xml><?xml version="1.0" encoding="utf-8"?>
<xdr:wsDr xmlns:xdr="http://schemas.openxmlformats.org/drawingml/2006/spreadsheetDrawing" xmlns:a="http://schemas.openxmlformats.org/drawingml/2006/main">
  <xdr:twoCellAnchor editAs="oneCell">
    <xdr:from>
      <xdr:col>5</xdr:col>
      <xdr:colOff>607648</xdr:colOff>
      <xdr:row>0</xdr:row>
      <xdr:rowOff>162009</xdr:rowOff>
    </xdr:from>
    <xdr:to>
      <xdr:col>7</xdr:col>
      <xdr:colOff>210053</xdr:colOff>
      <xdr:row>0</xdr:row>
      <xdr:rowOff>436329</xdr:rowOff>
    </xdr:to>
    <xdr:sp macro="" textlink="">
      <xdr:nvSpPr>
        <xdr:cNvPr id="3" name="Escribe los gastos" descr="Botón de navegación a la hoja de cálculo Gastos mensuales">
          <a:hlinkClick xmlns:r="http://schemas.openxmlformats.org/officeDocument/2006/relationships" r:id="rId1" tooltip="Selecciona para ir a la hoja de cálculo Gastos mensuales."/>
          <a:extLst>
            <a:ext uri="{FF2B5EF4-FFF2-40B4-BE49-F238E27FC236}">
              <a16:creationId xmlns:a16="http://schemas.microsoft.com/office/drawing/2014/main" id="{00000000-0008-0000-0000-000003000000}"/>
            </a:ext>
          </a:extLst>
        </xdr:cNvPr>
        <xdr:cNvSpPr/>
      </xdr:nvSpPr>
      <xdr:spPr>
        <a:xfrm>
          <a:off x="7046548" y="162009"/>
          <a:ext cx="1478830"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tx2"/>
              </a:solidFill>
              <a:latin typeface="Franklin Gothic Book" panose="020B0503020102020204" pitchFamily="34" charset="0"/>
              <a:ea typeface="+mn-ea"/>
              <a:cs typeface="+mn-cs"/>
            </a:rPr>
            <a:t>Gastos mensuales</a:t>
          </a:r>
        </a:p>
      </xdr:txBody>
    </xdr:sp>
    <xdr:clientData fPrintsWithSheet="0"/>
  </xdr:twoCellAnchor>
  <xdr:twoCellAnchor editAs="oneCell">
    <xdr:from>
      <xdr:col>1</xdr:col>
      <xdr:colOff>82192</xdr:colOff>
      <xdr:row>18</xdr:row>
      <xdr:rowOff>88132</xdr:rowOff>
    </xdr:from>
    <xdr:to>
      <xdr:col>7</xdr:col>
      <xdr:colOff>276225</xdr:colOff>
      <xdr:row>35</xdr:row>
      <xdr:rowOff>158750</xdr:rowOff>
    </xdr:to>
    <xdr:graphicFrame macro="">
      <xdr:nvGraphicFramePr>
        <xdr:cNvPr id="7" name="InformaciónGeneralPresupuesto" descr="Gráfico circular que muestra el porcentaje de gastos por categoría">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21167</xdr:rowOff>
    </xdr:to>
    <xdr:cxnSp macro="">
      <xdr:nvCxnSpPr>
        <xdr:cNvPr id="8" name="Divisor de página" descr="Divisor de página">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12</xdr:col>
      <xdr:colOff>9523</xdr:colOff>
      <xdr:row>0</xdr:row>
      <xdr:rowOff>85725</xdr:rowOff>
    </xdr:from>
    <xdr:to>
      <xdr:col>13</xdr:col>
      <xdr:colOff>1333482</xdr:colOff>
      <xdr:row>0</xdr:row>
      <xdr:rowOff>533400</xdr:rowOff>
    </xdr:to>
    <xdr:grpSp>
      <xdr:nvGrpSpPr>
        <xdr:cNvPr id="1027" name="Trigo" descr="Espiga de trigo de color verde">
          <a:extLst>
            <a:ext uri="{FF2B5EF4-FFF2-40B4-BE49-F238E27FC236}">
              <a16:creationId xmlns:a16="http://schemas.microsoft.com/office/drawing/2014/main" id="{00000000-0008-0000-0000-000003040000}"/>
            </a:ext>
          </a:extLst>
        </xdr:cNvPr>
        <xdr:cNvGrpSpPr>
          <a:grpSpLocks noChangeAspect="1"/>
        </xdr:cNvGrpSpPr>
      </xdr:nvGrpSpPr>
      <xdr:grpSpPr bwMode="auto">
        <a:xfrm>
          <a:off x="13439773" y="85725"/>
          <a:ext cx="2581259" cy="447675"/>
          <a:chOff x="1043" y="9"/>
          <a:chExt cx="271" cy="47"/>
        </a:xfrm>
        <a:solidFill>
          <a:schemeClr val="accent1"/>
        </a:solidFill>
      </xdr:grpSpPr>
      <xdr:sp macro="" textlink="">
        <xdr:nvSpPr>
          <xdr:cNvPr id="1029" name="Forma libre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orma libre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orma libre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orma libre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orma libre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orma libre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orma libre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orma libre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orma libre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orma libre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orma libre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orma libre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orma libre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orma libre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orma libre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orma libre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orma libre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orma libre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orma libre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orma libre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orma libre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orma libre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orma libre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orma libre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orma libre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orma libre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orma libre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orma libre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orma libre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orma libre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orma libre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orma libre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orma libre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orma libre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orma libre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orma libre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orma libre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orma libre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orma libre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orma libre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orma libre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Trébol rojo" descr="Trébol en color atenuado">
          <a:extLst>
            <a:ext uri="{FF2B5EF4-FFF2-40B4-BE49-F238E27FC236}">
              <a16:creationId xmlns:a16="http://schemas.microsoft.com/office/drawing/2014/main" id="{00000000-0008-0000-0000-000030040000}"/>
            </a:ext>
          </a:extLst>
        </xdr:cNvPr>
        <xdr:cNvGrpSpPr>
          <a:grpSpLocks noChangeAspect="1"/>
        </xdr:cNvGrpSpPr>
      </xdr:nvGrpSpPr>
      <xdr:grpSpPr bwMode="auto">
        <a:xfrm>
          <a:off x="8820150" y="2562225"/>
          <a:ext cx="742950" cy="4429125"/>
          <a:chOff x="665" y="286"/>
          <a:chExt cx="78" cy="465"/>
        </a:xfrm>
        <a:solidFill>
          <a:schemeClr val="accent1"/>
        </a:solidFill>
      </xdr:grpSpPr>
      <xdr:sp macro="" textlink="">
        <xdr:nvSpPr>
          <xdr:cNvPr id="1074" name="Forma libre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orma libre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orma libre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orma libre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orma libre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orma libre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orma libre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orma libre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orma libre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orma libre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orma libre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orma libre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orma libre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orma libre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orma libre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orma libre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orma libre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orma libre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orma libre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orma libre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orma libre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orma libre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orma libre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orma libre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orma libre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orma libre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orma libre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orma libre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orma libre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orma libre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orma libre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orma libre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orma libre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orma libre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orma libre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orma libre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orma libre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orma libre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orma libre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orma libre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orma libre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orma libre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orma libre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orma libre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orma libre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orma libre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orma libre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orma libre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orma libre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orma libre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orma libre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orma libre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orma libre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orma libre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orma libre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orma libre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orma libre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orma libre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orma libre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orma libre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orma libre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orma libre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orma libre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orma libre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orma libre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orma libre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orma libre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orma libre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orma libre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orma libre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orma libre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orma libre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84667</xdr:colOff>
      <xdr:row>1</xdr:row>
      <xdr:rowOff>100544</xdr:rowOff>
    </xdr:from>
    <xdr:to>
      <xdr:col>15</xdr:col>
      <xdr:colOff>9524</xdr:colOff>
      <xdr:row>6</xdr:row>
      <xdr:rowOff>95250</xdr:rowOff>
    </xdr:to>
    <mc:AlternateContent xmlns:mc="http://schemas.openxmlformats.org/markup-compatibility/2006" xmlns:a14="http://schemas.microsoft.com/office/drawing/2010/main">
      <mc:Choice Requires="a14">
        <xdr:graphicFrame macro="">
          <xdr:nvGraphicFramePr>
            <xdr:cNvPr id="2" name="Categoría" descr="Segmentación de datos para filtrar la siguiente tabla dinámica por categoría seleccionada. Para seleccionar varias categorías, mantén presionada la tecla Ctrl.">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6466418" y="873127"/>
              <a:ext cx="6254750" cy="1148290"/>
            </a:xfrm>
            <a:prstGeom prst="rect">
              <a:avLst/>
            </a:prstGeom>
            <a:solidFill>
              <a:prstClr val="white"/>
            </a:solidFill>
            <a:ln w="1">
              <a:solidFill>
                <a:prstClr val="green"/>
              </a:solidFill>
            </a:ln>
          </xdr:spPr>
          <xdr:txBody>
            <a:bodyPr vertOverflow="clip" horzOverflow="clip" rtlCol="false"/>
            <a:lstStyle/>
            <a:p>
              <a:pPr rtl="false"/>
              <a:r>
                <a:rPr lang="es-mx" sz="1100"/>
                <a:t>Esta forma representa una segmentación de datos. La segmentación de datos se admite en Excel 2010 o posterior.
Si se modificó la forma de una versión anterior de Excel, o si se guardó el libro en Excel 2003 o versiones anteriores,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7</xdr:col>
      <xdr:colOff>19050</xdr:colOff>
      <xdr:row>0</xdr:row>
      <xdr:rowOff>388620</xdr:rowOff>
    </xdr:to>
    <xdr:sp macro="" textlink="">
      <xdr:nvSpPr>
        <xdr:cNvPr id="3" name="Informe del presupuesto" descr="Botón de navegación a la hoja de cálculo Informe del presupuesto mensual">
          <a:hlinkClick xmlns:r="http://schemas.openxmlformats.org/officeDocument/2006/relationships" r:id="rId1" tooltip="Selecciona para ir a la hoja de cálculo Informe del presupuesto mensual."/>
          <a:extLst>
            <a:ext uri="{FF2B5EF4-FFF2-40B4-BE49-F238E27FC236}">
              <a16:creationId xmlns:a16="http://schemas.microsoft.com/office/drawing/2014/main" id="{00000000-0008-0000-0100-000003000000}"/>
            </a:ext>
          </a:extLst>
        </xdr:cNvPr>
        <xdr:cNvSpPr/>
      </xdr:nvSpPr>
      <xdr:spPr>
        <a:xfrm>
          <a:off x="7164917" y="114300"/>
          <a:ext cx="2350558"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mx" sz="1100">
              <a:solidFill>
                <a:schemeClr val="tx2"/>
              </a:solidFill>
              <a:latin typeface="Franklin Gothic Book" panose="020B0503020102020204" pitchFamily="34" charset="0"/>
              <a:ea typeface="+mn-ea"/>
              <a:cs typeface="+mn-cs"/>
            </a:rPr>
            <a:t>Informe del presupuesto mensual</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0.8536662037" createdVersion="5" refreshedVersion="6" minRefreshableVersion="3" recordCount="59" xr:uid="{00000000-000A-0000-FFFF-FFFF04000000}">
  <cacheSource type="worksheet">
    <worksheetSource name="DetallesDelPresupuesto"/>
  </cacheSource>
  <cacheFields count="6">
    <cacheField name="Descripción" numFmtId="0">
      <sharedItems count="57">
        <s v="Actividades extracurriculares"/>
        <s v="Médicos"/>
        <s v="Útiles escolares"/>
        <s v="Colegiatura"/>
        <s v="Conciertos"/>
        <s v="Teatro"/>
        <s v="Películas"/>
        <s v="Música (CD, descargas, etc.)."/>
        <s v="Eventos deportivos"/>
        <s v="Video/DVD (compra)"/>
        <s v="Video o DVD (renta)"/>
        <s v="Restaurantes"/>
        <s v="Alimentos"/>
        <s v="Organización benéfica 1"/>
        <s v="Organización benéfica 2"/>
        <s v="Regalo 1"/>
        <s v="Regalo 2"/>
        <s v="Cable o satélite"/>
        <s v="Electricidad"/>
        <s v="Gasolina"/>
        <s v="Servicios de limpieza del hogar"/>
        <s v="Mantenimiento"/>
        <s v="Hipoteca o arrendamiento"/>
        <s v="Petróleo o gas natural"/>
        <s v="Servicio de Internet o en línea"/>
        <s v="Teléfono (celular)"/>
        <s v="Teléfono (particular)"/>
        <s v="Suministros"/>
        <s v="Reciclaje y eliminación de residuos"/>
        <s v="Agua y drenaje"/>
        <s v="Salud"/>
        <s v="Hogar"/>
        <s v="Vida"/>
        <s v="Tarjeta de crédito 1"/>
        <s v="Tarjeta de crédito 2"/>
        <s v="Tarjeta de crédito 3"/>
        <s v="Personal"/>
        <s v="Estudiante"/>
        <s v="Ropa"/>
        <s v="Tintorería"/>
        <s v="Cabello y uñas"/>
        <s v="Gimnasio"/>
        <s v="Comida"/>
        <s v="Aseo"/>
        <s v="Juguetes"/>
        <s v="Cuenta de inversión"/>
        <s v="Cuenta de jubilación"/>
        <s v="Federales"/>
        <s v="Local"/>
        <s v="Estatales"/>
        <s v="Gastos de autobús y taxi"/>
        <s v="Combustible"/>
        <s v="Seguro"/>
        <s v="Licencias "/>
        <s v="Gastos de estacionamiento"/>
        <s v="Pago del vehículo"/>
        <s v="Licensing " u="1"/>
      </sharedItems>
    </cacheField>
    <cacheField name="Categoría" numFmtId="0">
      <sharedItems count="12">
        <s v="Niños"/>
        <s v="Entretenimiento"/>
        <s v="Comida"/>
        <s v="Regalos y beneficencia"/>
        <s v="Alojamiento"/>
        <s v="Seguro"/>
        <s v="Préstamos"/>
        <s v="Cuidado personal"/>
        <s v="Mascotas"/>
        <s v="Ahorros o inversiones"/>
        <s v="Impuestos"/>
        <s v="Transporte"/>
      </sharedItems>
    </cacheField>
    <cacheField name="Costo previsto" numFmtId="5">
      <sharedItems containsString="0" containsBlank="1" containsNumber="1" containsInteger="1" minValue="0" maxValue="1700"/>
    </cacheField>
    <cacheField name="Costo real" numFmtId="5">
      <sharedItems containsString="0" containsBlank="1" containsNumber="1" containsInteger="1" minValue="20" maxValue="1700"/>
    </cacheField>
    <cacheField name="Diferencia" numFmtId="5">
      <sharedItems containsSemiMixedTypes="0" containsString="0" containsNumber="1" containsInteger="1" minValue="-200" maxValue="200"/>
    </cacheField>
    <cacheField name="Información general de costos reales" numFmtId="5">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SummaryPivotTable"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ategoría">
  <location ref="K9:N34" firstHeaderRow="0" firstDataRow="1" firstDataCol="1"/>
  <pivotFields count="6">
    <pivotField axis="axisRow" showAll="0" insertBlankRow="1">
      <items count="58">
        <item x="50"/>
        <item x="17"/>
        <item x="13"/>
        <item x="14"/>
        <item x="38"/>
        <item x="4"/>
        <item x="33"/>
        <item x="34"/>
        <item x="35"/>
        <item x="11"/>
        <item x="39"/>
        <item x="18"/>
        <item x="0"/>
        <item x="47"/>
        <item x="42"/>
        <item x="51"/>
        <item x="19"/>
        <item x="15"/>
        <item x="16"/>
        <item x="12"/>
        <item x="43"/>
        <item x="40"/>
        <item x="30"/>
        <item x="41"/>
        <item x="31"/>
        <item x="20"/>
        <item x="52"/>
        <item x="45"/>
        <item m="1" x="56"/>
        <item x="32"/>
        <item x="5"/>
        <item x="48"/>
        <item x="21"/>
        <item x="1"/>
        <item x="22"/>
        <item x="6"/>
        <item x="7"/>
        <item x="23"/>
        <item x="24"/>
        <item x="54"/>
        <item x="36"/>
        <item x="25"/>
        <item x="26"/>
        <item x="46"/>
        <item x="2"/>
        <item x="3"/>
        <item x="8"/>
        <item x="49"/>
        <item x="37"/>
        <item x="27"/>
        <item x="44"/>
        <item x="55"/>
        <item x="9"/>
        <item x="10"/>
        <item x="28"/>
        <item x="29"/>
        <item x="53"/>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Costo previsto " fld="2" baseField="1" baseItem="0" numFmtId="5"/>
    <dataField name="Costo real " fld="3" baseField="1" baseItem="0" numFmtId="5"/>
    <dataField name="Diferencia " fld="4" baseField="1" baseItem="0" numFmtId="5"/>
  </dataFields>
  <formats count="83">
    <format dxfId="216">
      <pivotArea dataOnly="0" labelOnly="1" outline="0" fieldPosition="0">
        <references count="1">
          <reference field="4294967294" count="3">
            <x v="0"/>
            <x v="1"/>
            <x v="2"/>
          </reference>
        </references>
      </pivotArea>
    </format>
    <format dxfId="215">
      <pivotArea dataOnly="0" grandRow="1" fieldPosition="0"/>
    </format>
    <format dxfId="214">
      <pivotArea dataOnly="0" grandRow="1" fieldPosition="0"/>
    </format>
    <format dxfId="213">
      <pivotArea dataOnly="0" grandRow="1" fieldPosition="0"/>
    </format>
    <format dxfId="212">
      <pivotArea dataOnly="0" grandRow="1" fieldPosition="0"/>
    </format>
    <format dxfId="211">
      <pivotArea collapsedLevelsAreSubtotals="1" fieldPosition="0">
        <references count="2">
          <reference field="4294967294" count="1" selected="0">
            <x v="0"/>
          </reference>
          <reference field="1" count="1">
            <x v="0"/>
          </reference>
        </references>
      </pivotArea>
    </format>
    <format dxfId="210">
      <pivotArea collapsedLevelsAreSubtotals="1" fieldPosition="0">
        <references count="2">
          <reference field="4294967294" count="1" selected="0">
            <x v="1"/>
          </reference>
          <reference field="1" count="1">
            <x v="0"/>
          </reference>
        </references>
      </pivotArea>
    </format>
    <format dxfId="209">
      <pivotArea collapsedLevelsAreSubtotals="1" fieldPosition="0">
        <references count="2">
          <reference field="4294967294" count="1" selected="0">
            <x v="2"/>
          </reference>
          <reference field="1" count="1">
            <x v="0"/>
          </reference>
        </references>
      </pivotArea>
    </format>
    <format dxfId="208">
      <pivotArea collapsedLevelsAreSubtotals="1" fieldPosition="0">
        <references count="2">
          <reference field="4294967294" count="1" selected="0">
            <x v="0"/>
          </reference>
          <reference field="1" count="1">
            <x v="0"/>
          </reference>
        </references>
      </pivotArea>
    </format>
    <format dxfId="207">
      <pivotArea collapsedLevelsAreSubtotals="1" fieldPosition="0">
        <references count="2">
          <reference field="4294967294" count="1" selected="0">
            <x v="1"/>
          </reference>
          <reference field="1" count="1">
            <x v="0"/>
          </reference>
        </references>
      </pivotArea>
    </format>
    <format dxfId="206">
      <pivotArea collapsedLevelsAreSubtotals="1" fieldPosition="0">
        <references count="2">
          <reference field="4294967294" count="1" selected="0">
            <x v="2"/>
          </reference>
          <reference field="1" count="1">
            <x v="0"/>
          </reference>
        </references>
      </pivotArea>
    </format>
    <format dxfId="205">
      <pivotArea collapsedLevelsAreSubtotals="1" fieldPosition="0">
        <references count="2">
          <reference field="4294967294" count="1" selected="0">
            <x v="0"/>
          </reference>
          <reference field="1" count="1">
            <x v="1"/>
          </reference>
        </references>
      </pivotArea>
    </format>
    <format dxfId="204">
      <pivotArea collapsedLevelsAreSubtotals="1" fieldPosition="0">
        <references count="2">
          <reference field="4294967294" count="1" selected="0">
            <x v="1"/>
          </reference>
          <reference field="1" count="1">
            <x v="1"/>
          </reference>
        </references>
      </pivotArea>
    </format>
    <format dxfId="203">
      <pivotArea collapsedLevelsAreSubtotals="1" fieldPosition="0">
        <references count="2">
          <reference field="4294967294" count="1" selected="0">
            <x v="2"/>
          </reference>
          <reference field="1" count="1">
            <x v="1"/>
          </reference>
        </references>
      </pivotArea>
    </format>
    <format dxfId="202">
      <pivotArea collapsedLevelsAreSubtotals="1" fieldPosition="0">
        <references count="2">
          <reference field="4294967294" count="1" selected="0">
            <x v="0"/>
          </reference>
          <reference field="1" count="1">
            <x v="1"/>
          </reference>
        </references>
      </pivotArea>
    </format>
    <format dxfId="201">
      <pivotArea collapsedLevelsAreSubtotals="1" fieldPosition="0">
        <references count="2">
          <reference field="4294967294" count="1" selected="0">
            <x v="1"/>
          </reference>
          <reference field="1" count="1">
            <x v="1"/>
          </reference>
        </references>
      </pivotArea>
    </format>
    <format dxfId="200">
      <pivotArea collapsedLevelsAreSubtotals="1" fieldPosition="0">
        <references count="2">
          <reference field="4294967294" count="1" selected="0">
            <x v="2"/>
          </reference>
          <reference field="1" count="1">
            <x v="1"/>
          </reference>
        </references>
      </pivotArea>
    </format>
    <format dxfId="199">
      <pivotArea collapsedLevelsAreSubtotals="1" fieldPosition="0">
        <references count="2">
          <reference field="4294967294" count="1" selected="0">
            <x v="0"/>
          </reference>
          <reference field="1" count="1">
            <x v="2"/>
          </reference>
        </references>
      </pivotArea>
    </format>
    <format dxfId="198">
      <pivotArea collapsedLevelsAreSubtotals="1" fieldPosition="0">
        <references count="2">
          <reference field="4294967294" count="1" selected="0">
            <x v="1"/>
          </reference>
          <reference field="1" count="1">
            <x v="2"/>
          </reference>
        </references>
      </pivotArea>
    </format>
    <format dxfId="197">
      <pivotArea collapsedLevelsAreSubtotals="1" fieldPosition="0">
        <references count="2">
          <reference field="4294967294" count="1" selected="0">
            <x v="2"/>
          </reference>
          <reference field="1" count="1">
            <x v="2"/>
          </reference>
        </references>
      </pivotArea>
    </format>
    <format dxfId="196">
      <pivotArea collapsedLevelsAreSubtotals="1" fieldPosition="0">
        <references count="2">
          <reference field="4294967294" count="1" selected="0">
            <x v="0"/>
          </reference>
          <reference field="1" count="1">
            <x v="2"/>
          </reference>
        </references>
      </pivotArea>
    </format>
    <format dxfId="195">
      <pivotArea collapsedLevelsAreSubtotals="1" fieldPosition="0">
        <references count="2">
          <reference field="4294967294" count="1" selected="0">
            <x v="1"/>
          </reference>
          <reference field="1" count="1">
            <x v="2"/>
          </reference>
        </references>
      </pivotArea>
    </format>
    <format dxfId="194">
      <pivotArea collapsedLevelsAreSubtotals="1" fieldPosition="0">
        <references count="2">
          <reference field="4294967294" count="1" selected="0">
            <x v="2"/>
          </reference>
          <reference field="1" count="1">
            <x v="2"/>
          </reference>
        </references>
      </pivotArea>
    </format>
    <format dxfId="193">
      <pivotArea collapsedLevelsAreSubtotals="1" fieldPosition="0">
        <references count="2">
          <reference field="4294967294" count="1" selected="0">
            <x v="0"/>
          </reference>
          <reference field="1" count="1">
            <x v="3"/>
          </reference>
        </references>
      </pivotArea>
    </format>
    <format dxfId="192">
      <pivotArea collapsedLevelsAreSubtotals="1" fieldPosition="0">
        <references count="2">
          <reference field="4294967294" count="1" selected="0">
            <x v="1"/>
          </reference>
          <reference field="1" count="1">
            <x v="3"/>
          </reference>
        </references>
      </pivotArea>
    </format>
    <format dxfId="191">
      <pivotArea collapsedLevelsAreSubtotals="1" fieldPosition="0">
        <references count="2">
          <reference field="4294967294" count="1" selected="0">
            <x v="2"/>
          </reference>
          <reference field="1" count="1">
            <x v="3"/>
          </reference>
        </references>
      </pivotArea>
    </format>
    <format dxfId="190">
      <pivotArea collapsedLevelsAreSubtotals="1" fieldPosition="0">
        <references count="2">
          <reference field="4294967294" count="1" selected="0">
            <x v="0"/>
          </reference>
          <reference field="1" count="1">
            <x v="3"/>
          </reference>
        </references>
      </pivotArea>
    </format>
    <format dxfId="189">
      <pivotArea collapsedLevelsAreSubtotals="1" fieldPosition="0">
        <references count="2">
          <reference field="4294967294" count="1" selected="0">
            <x v="1"/>
          </reference>
          <reference field="1" count="1">
            <x v="3"/>
          </reference>
        </references>
      </pivotArea>
    </format>
    <format dxfId="188">
      <pivotArea collapsedLevelsAreSubtotals="1" fieldPosition="0">
        <references count="2">
          <reference field="4294967294" count="1" selected="0">
            <x v="2"/>
          </reference>
          <reference field="1" count="1">
            <x v="3"/>
          </reference>
        </references>
      </pivotArea>
    </format>
    <format dxfId="187">
      <pivotArea collapsedLevelsAreSubtotals="1" fieldPosition="0">
        <references count="2">
          <reference field="4294967294" count="1" selected="0">
            <x v="0"/>
          </reference>
          <reference field="1" count="1">
            <x v="4"/>
          </reference>
        </references>
      </pivotArea>
    </format>
    <format dxfId="186">
      <pivotArea collapsedLevelsAreSubtotals="1" fieldPosition="0">
        <references count="2">
          <reference field="4294967294" count="1" selected="0">
            <x v="1"/>
          </reference>
          <reference field="1" count="1">
            <x v="4"/>
          </reference>
        </references>
      </pivotArea>
    </format>
    <format dxfId="185">
      <pivotArea collapsedLevelsAreSubtotals="1" fieldPosition="0">
        <references count="2">
          <reference field="4294967294" count="1" selected="0">
            <x v="2"/>
          </reference>
          <reference field="1" count="1">
            <x v="4"/>
          </reference>
        </references>
      </pivotArea>
    </format>
    <format dxfId="184">
      <pivotArea collapsedLevelsAreSubtotals="1" fieldPosition="0">
        <references count="2">
          <reference field="4294967294" count="1" selected="0">
            <x v="0"/>
          </reference>
          <reference field="1" count="1">
            <x v="4"/>
          </reference>
        </references>
      </pivotArea>
    </format>
    <format dxfId="183">
      <pivotArea collapsedLevelsAreSubtotals="1" fieldPosition="0">
        <references count="2">
          <reference field="4294967294" count="1" selected="0">
            <x v="1"/>
          </reference>
          <reference field="1" count="1">
            <x v="4"/>
          </reference>
        </references>
      </pivotArea>
    </format>
    <format dxfId="182">
      <pivotArea collapsedLevelsAreSubtotals="1" fieldPosition="0">
        <references count="2">
          <reference field="4294967294" count="1" selected="0">
            <x v="2"/>
          </reference>
          <reference field="1" count="1">
            <x v="4"/>
          </reference>
        </references>
      </pivotArea>
    </format>
    <format dxfId="181">
      <pivotArea collapsedLevelsAreSubtotals="1" fieldPosition="0">
        <references count="2">
          <reference field="4294967294" count="1" selected="0">
            <x v="0"/>
          </reference>
          <reference field="1" count="1">
            <x v="5"/>
          </reference>
        </references>
      </pivotArea>
    </format>
    <format dxfId="180">
      <pivotArea collapsedLevelsAreSubtotals="1" fieldPosition="0">
        <references count="2">
          <reference field="4294967294" count="1" selected="0">
            <x v="1"/>
          </reference>
          <reference field="1" count="1">
            <x v="5"/>
          </reference>
        </references>
      </pivotArea>
    </format>
    <format dxfId="179">
      <pivotArea collapsedLevelsAreSubtotals="1" fieldPosition="0">
        <references count="2">
          <reference field="4294967294" count="1" selected="0">
            <x v="2"/>
          </reference>
          <reference field="1" count="1">
            <x v="5"/>
          </reference>
        </references>
      </pivotArea>
    </format>
    <format dxfId="178">
      <pivotArea collapsedLevelsAreSubtotals="1" fieldPosition="0">
        <references count="2">
          <reference field="4294967294" count="1" selected="0">
            <x v="0"/>
          </reference>
          <reference field="1" count="1">
            <x v="5"/>
          </reference>
        </references>
      </pivotArea>
    </format>
    <format dxfId="177">
      <pivotArea collapsedLevelsAreSubtotals="1" fieldPosition="0">
        <references count="2">
          <reference field="4294967294" count="1" selected="0">
            <x v="1"/>
          </reference>
          <reference field="1" count="1">
            <x v="5"/>
          </reference>
        </references>
      </pivotArea>
    </format>
    <format dxfId="176">
      <pivotArea collapsedLevelsAreSubtotals="1" fieldPosition="0">
        <references count="2">
          <reference field="4294967294" count="1" selected="0">
            <x v="2"/>
          </reference>
          <reference field="1" count="1">
            <x v="5"/>
          </reference>
        </references>
      </pivotArea>
    </format>
    <format dxfId="175">
      <pivotArea collapsedLevelsAreSubtotals="1" fieldPosition="0">
        <references count="2">
          <reference field="4294967294" count="1" selected="0">
            <x v="0"/>
          </reference>
          <reference field="1" count="1">
            <x v="6"/>
          </reference>
        </references>
      </pivotArea>
    </format>
    <format dxfId="174">
      <pivotArea collapsedLevelsAreSubtotals="1" fieldPosition="0">
        <references count="2">
          <reference field="4294967294" count="1" selected="0">
            <x v="1"/>
          </reference>
          <reference field="1" count="1">
            <x v="6"/>
          </reference>
        </references>
      </pivotArea>
    </format>
    <format dxfId="173">
      <pivotArea collapsedLevelsAreSubtotals="1" fieldPosition="0">
        <references count="2">
          <reference field="4294967294" count="1" selected="0">
            <x v="2"/>
          </reference>
          <reference field="1" count="1">
            <x v="6"/>
          </reference>
        </references>
      </pivotArea>
    </format>
    <format dxfId="172">
      <pivotArea collapsedLevelsAreSubtotals="1" fieldPosition="0">
        <references count="2">
          <reference field="4294967294" count="1" selected="0">
            <x v="0"/>
          </reference>
          <reference field="1" count="1">
            <x v="6"/>
          </reference>
        </references>
      </pivotArea>
    </format>
    <format dxfId="171">
      <pivotArea collapsedLevelsAreSubtotals="1" fieldPosition="0">
        <references count="2">
          <reference field="4294967294" count="1" selected="0">
            <x v="1"/>
          </reference>
          <reference field="1" count="1">
            <x v="6"/>
          </reference>
        </references>
      </pivotArea>
    </format>
    <format dxfId="170">
      <pivotArea collapsedLevelsAreSubtotals="1" fieldPosition="0">
        <references count="2">
          <reference field="4294967294" count="1" selected="0">
            <x v="2"/>
          </reference>
          <reference field="1" count="1">
            <x v="6"/>
          </reference>
        </references>
      </pivotArea>
    </format>
    <format dxfId="169">
      <pivotArea collapsedLevelsAreSubtotals="1" fieldPosition="0">
        <references count="2">
          <reference field="4294967294" count="1" selected="0">
            <x v="0"/>
          </reference>
          <reference field="1" count="1">
            <x v="7"/>
          </reference>
        </references>
      </pivotArea>
    </format>
    <format dxfId="168">
      <pivotArea collapsedLevelsAreSubtotals="1" fieldPosition="0">
        <references count="2">
          <reference field="4294967294" count="1" selected="0">
            <x v="1"/>
          </reference>
          <reference field="1" count="1">
            <x v="7"/>
          </reference>
        </references>
      </pivotArea>
    </format>
    <format dxfId="167">
      <pivotArea collapsedLevelsAreSubtotals="1" fieldPosition="0">
        <references count="2">
          <reference field="4294967294" count="1" selected="0">
            <x v="2"/>
          </reference>
          <reference field="1" count="1">
            <x v="7"/>
          </reference>
        </references>
      </pivotArea>
    </format>
    <format dxfId="166">
      <pivotArea collapsedLevelsAreSubtotals="1" fieldPosition="0">
        <references count="2">
          <reference field="4294967294" count="1" selected="0">
            <x v="0"/>
          </reference>
          <reference field="1" count="1">
            <x v="7"/>
          </reference>
        </references>
      </pivotArea>
    </format>
    <format dxfId="165">
      <pivotArea collapsedLevelsAreSubtotals="1" fieldPosition="0">
        <references count="2">
          <reference field="4294967294" count="1" selected="0">
            <x v="1"/>
          </reference>
          <reference field="1" count="1">
            <x v="7"/>
          </reference>
        </references>
      </pivotArea>
    </format>
    <format dxfId="164">
      <pivotArea collapsedLevelsAreSubtotals="1" fieldPosition="0">
        <references count="2">
          <reference field="4294967294" count="1" selected="0">
            <x v="2"/>
          </reference>
          <reference field="1" count="1">
            <x v="7"/>
          </reference>
        </references>
      </pivotArea>
    </format>
    <format dxfId="163">
      <pivotArea collapsedLevelsAreSubtotals="1" fieldPosition="0">
        <references count="2">
          <reference field="4294967294" count="1" selected="0">
            <x v="0"/>
          </reference>
          <reference field="1" count="1">
            <x v="8"/>
          </reference>
        </references>
      </pivotArea>
    </format>
    <format dxfId="162">
      <pivotArea collapsedLevelsAreSubtotals="1" fieldPosition="0">
        <references count="2">
          <reference field="4294967294" count="1" selected="0">
            <x v="1"/>
          </reference>
          <reference field="1" count="1">
            <x v="8"/>
          </reference>
        </references>
      </pivotArea>
    </format>
    <format dxfId="161">
      <pivotArea collapsedLevelsAreSubtotals="1" fieldPosition="0">
        <references count="2">
          <reference field="4294967294" count="1" selected="0">
            <x v="2"/>
          </reference>
          <reference field="1" count="1">
            <x v="8"/>
          </reference>
        </references>
      </pivotArea>
    </format>
    <format dxfId="160">
      <pivotArea collapsedLevelsAreSubtotals="1" fieldPosition="0">
        <references count="2">
          <reference field="4294967294" count="1" selected="0">
            <x v="0"/>
          </reference>
          <reference field="1" count="1">
            <x v="8"/>
          </reference>
        </references>
      </pivotArea>
    </format>
    <format dxfId="159">
      <pivotArea collapsedLevelsAreSubtotals="1" fieldPosition="0">
        <references count="2">
          <reference field="4294967294" count="1" selected="0">
            <x v="1"/>
          </reference>
          <reference field="1" count="1">
            <x v="8"/>
          </reference>
        </references>
      </pivotArea>
    </format>
    <format dxfId="158">
      <pivotArea collapsedLevelsAreSubtotals="1" fieldPosition="0">
        <references count="2">
          <reference field="4294967294" count="1" selected="0">
            <x v="2"/>
          </reference>
          <reference field="1" count="1">
            <x v="8"/>
          </reference>
        </references>
      </pivotArea>
    </format>
    <format dxfId="157">
      <pivotArea collapsedLevelsAreSubtotals="1" fieldPosition="0">
        <references count="2">
          <reference field="4294967294" count="1" selected="0">
            <x v="0"/>
          </reference>
          <reference field="1" count="1">
            <x v="9"/>
          </reference>
        </references>
      </pivotArea>
    </format>
    <format dxfId="156">
      <pivotArea collapsedLevelsAreSubtotals="1" fieldPosition="0">
        <references count="2">
          <reference field="4294967294" count="1" selected="0">
            <x v="1"/>
          </reference>
          <reference field="1" count="1">
            <x v="9"/>
          </reference>
        </references>
      </pivotArea>
    </format>
    <format dxfId="155">
      <pivotArea collapsedLevelsAreSubtotals="1" fieldPosition="0">
        <references count="2">
          <reference field="4294967294" count="1" selected="0">
            <x v="2"/>
          </reference>
          <reference field="1" count="1">
            <x v="9"/>
          </reference>
        </references>
      </pivotArea>
    </format>
    <format dxfId="154">
      <pivotArea collapsedLevelsAreSubtotals="1" fieldPosition="0">
        <references count="2">
          <reference field="4294967294" count="1" selected="0">
            <x v="0"/>
          </reference>
          <reference field="1" count="1">
            <x v="9"/>
          </reference>
        </references>
      </pivotArea>
    </format>
    <format dxfId="153">
      <pivotArea collapsedLevelsAreSubtotals="1" fieldPosition="0">
        <references count="2">
          <reference field="4294967294" count="1" selected="0">
            <x v="1"/>
          </reference>
          <reference field="1" count="1">
            <x v="9"/>
          </reference>
        </references>
      </pivotArea>
    </format>
    <format dxfId="152">
      <pivotArea collapsedLevelsAreSubtotals="1" fieldPosition="0">
        <references count="2">
          <reference field="4294967294" count="1" selected="0">
            <x v="2"/>
          </reference>
          <reference field="1" count="1">
            <x v="9"/>
          </reference>
        </references>
      </pivotArea>
    </format>
    <format dxfId="151">
      <pivotArea collapsedLevelsAreSubtotals="1" fieldPosition="0">
        <references count="2">
          <reference field="4294967294" count="1" selected="0">
            <x v="0"/>
          </reference>
          <reference field="1" count="1">
            <x v="10"/>
          </reference>
        </references>
      </pivotArea>
    </format>
    <format dxfId="150">
      <pivotArea collapsedLevelsAreSubtotals="1" fieldPosition="0">
        <references count="2">
          <reference field="4294967294" count="1" selected="0">
            <x v="1"/>
          </reference>
          <reference field="1" count="1">
            <x v="10"/>
          </reference>
        </references>
      </pivotArea>
    </format>
    <format dxfId="149">
      <pivotArea collapsedLevelsAreSubtotals="1" fieldPosition="0">
        <references count="2">
          <reference field="4294967294" count="1" selected="0">
            <x v="2"/>
          </reference>
          <reference field="1" count="1">
            <x v="10"/>
          </reference>
        </references>
      </pivotArea>
    </format>
    <format dxfId="148">
      <pivotArea collapsedLevelsAreSubtotals="1" fieldPosition="0">
        <references count="2">
          <reference field="4294967294" count="1" selected="0">
            <x v="0"/>
          </reference>
          <reference field="1" count="1">
            <x v="10"/>
          </reference>
        </references>
      </pivotArea>
    </format>
    <format dxfId="147">
      <pivotArea collapsedLevelsAreSubtotals="1" fieldPosition="0">
        <references count="2">
          <reference field="4294967294" count="1" selected="0">
            <x v="1"/>
          </reference>
          <reference field="1" count="1">
            <x v="10"/>
          </reference>
        </references>
      </pivotArea>
    </format>
    <format dxfId="146">
      <pivotArea collapsedLevelsAreSubtotals="1" fieldPosition="0">
        <references count="2">
          <reference field="4294967294" count="1" selected="0">
            <x v="2"/>
          </reference>
          <reference field="1" count="1">
            <x v="10"/>
          </reference>
        </references>
      </pivotArea>
    </format>
    <format dxfId="145">
      <pivotArea collapsedLevelsAreSubtotals="1" fieldPosition="0">
        <references count="2">
          <reference field="4294967294" count="1" selected="0">
            <x v="0"/>
          </reference>
          <reference field="1" count="1">
            <x v="11"/>
          </reference>
        </references>
      </pivotArea>
    </format>
    <format dxfId="144">
      <pivotArea collapsedLevelsAreSubtotals="1" fieldPosition="0">
        <references count="2">
          <reference field="4294967294" count="1" selected="0">
            <x v="1"/>
          </reference>
          <reference field="1" count="1">
            <x v="11"/>
          </reference>
        </references>
      </pivotArea>
    </format>
    <format dxfId="143">
      <pivotArea collapsedLevelsAreSubtotals="1" fieldPosition="0">
        <references count="2">
          <reference field="4294967294" count="1" selected="0">
            <x v="2"/>
          </reference>
          <reference field="1" count="1">
            <x v="11"/>
          </reference>
        </references>
      </pivotArea>
    </format>
    <format dxfId="142">
      <pivotArea collapsedLevelsAreSubtotals="1" fieldPosition="0">
        <references count="2">
          <reference field="4294967294" count="1" selected="0">
            <x v="0"/>
          </reference>
          <reference field="1" count="1">
            <x v="11"/>
          </reference>
        </references>
      </pivotArea>
    </format>
    <format dxfId="141">
      <pivotArea collapsedLevelsAreSubtotals="1" fieldPosition="0">
        <references count="2">
          <reference field="4294967294" count="1" selected="0">
            <x v="1"/>
          </reference>
          <reference field="1" count="1">
            <x v="11"/>
          </reference>
        </references>
      </pivotArea>
    </format>
    <format dxfId="140">
      <pivotArea collapsedLevelsAreSubtotals="1" fieldPosition="0">
        <references count="2">
          <reference field="4294967294" count="1" selected="0">
            <x v="2"/>
          </reference>
          <reference field="1" count="1">
            <x v="11"/>
          </reference>
        </references>
      </pivotArea>
    </format>
    <format dxfId="139">
      <pivotArea field="1" grandRow="1" outline="0" collapsedLevelsAreSubtotals="1" axis="axisRow" fieldPosition="0">
        <references count="1">
          <reference field="4294967294" count="1" selected="0">
            <x v="0"/>
          </reference>
        </references>
      </pivotArea>
    </format>
    <format dxfId="138">
      <pivotArea field="1" grandRow="1" outline="0" collapsedLevelsAreSubtotals="1" axis="axisRow" fieldPosition="0">
        <references count="1">
          <reference field="4294967294" count="1" selected="0">
            <x v="1"/>
          </reference>
        </references>
      </pivotArea>
    </format>
    <format dxfId="137">
      <pivotArea field="1" grandRow="1" outline="0" collapsedLevelsAreSubtotals="1" axis="axisRow" fieldPosition="0">
        <references count="1">
          <reference field="4294967294" count="1" selected="0">
            <x v="2"/>
          </reference>
        </references>
      </pivotArea>
    </format>
    <format dxfId="136">
      <pivotArea outline="0" fieldPosition="0">
        <references count="1">
          <reference field="4294967294" count="1">
            <x v="0"/>
          </reference>
        </references>
      </pivotArea>
    </format>
    <format dxfId="135">
      <pivotArea outline="0" fieldPosition="0">
        <references count="1">
          <reference field="4294967294" count="1">
            <x v="1"/>
          </reference>
        </references>
      </pivotArea>
    </format>
    <format dxfId="134">
      <pivotArea outline="0" fieldPosition="0">
        <references count="1">
          <reference field="4294967294" count="1">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Resumen del costo estimado, el costo real y la diferencia para todos los gastos que aparecen en la tabla Detalles del presupuesto de la hoja de cálculo Gastos mensual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esumenDelPresupuesto"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Categoría">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osto" fld="3" baseField="1" baseItem="10" numFmtId="5"/>
  </dataFields>
  <formats count="18">
    <format dxfId="119">
      <pivotArea field="1" type="button" dataOnly="0" labelOnly="1" outline="0" axis="axisRow" fieldPosition="0"/>
    </format>
    <format dxfId="118">
      <pivotArea dataOnly="0" labelOnly="1" outline="0" axis="axisValues" fieldPosition="0"/>
    </format>
    <format dxfId="117">
      <pivotArea dataOnly="0" grandRow="1" fieldPosition="0"/>
    </format>
    <format dxfId="116">
      <pivotArea dataOnly="0" grandRow="1" fieldPosition="0"/>
    </format>
    <format dxfId="115">
      <pivotArea collapsedLevelsAreSubtotals="1" fieldPosition="0">
        <references count="1">
          <reference field="1" count="1">
            <x v="0"/>
          </reference>
        </references>
      </pivotArea>
    </format>
    <format dxfId="114">
      <pivotArea collapsedLevelsAreSubtotals="1" fieldPosition="0">
        <references count="1">
          <reference field="1" count="1">
            <x v="1"/>
          </reference>
        </references>
      </pivotArea>
    </format>
    <format dxfId="113">
      <pivotArea collapsedLevelsAreSubtotals="1" fieldPosition="0">
        <references count="1">
          <reference field="1" count="1">
            <x v="2"/>
          </reference>
        </references>
      </pivotArea>
    </format>
    <format dxfId="112">
      <pivotArea collapsedLevelsAreSubtotals="1" fieldPosition="0">
        <references count="1">
          <reference field="1" count="1">
            <x v="3"/>
          </reference>
        </references>
      </pivotArea>
    </format>
    <format dxfId="111">
      <pivotArea collapsedLevelsAreSubtotals="1" fieldPosition="0">
        <references count="1">
          <reference field="1" count="1">
            <x v="4"/>
          </reference>
        </references>
      </pivotArea>
    </format>
    <format dxfId="110">
      <pivotArea collapsedLevelsAreSubtotals="1" fieldPosition="0">
        <references count="1">
          <reference field="1" count="1">
            <x v="5"/>
          </reference>
        </references>
      </pivotArea>
    </format>
    <format dxfId="109">
      <pivotArea collapsedLevelsAreSubtotals="1" fieldPosition="0">
        <references count="1">
          <reference field="1" count="1">
            <x v="6"/>
          </reference>
        </references>
      </pivotArea>
    </format>
    <format dxfId="108">
      <pivotArea collapsedLevelsAreSubtotals="1" fieldPosition="0">
        <references count="1">
          <reference field="1" count="1">
            <x v="7"/>
          </reference>
        </references>
      </pivotArea>
    </format>
    <format dxfId="107">
      <pivotArea collapsedLevelsAreSubtotals="1" fieldPosition="0">
        <references count="1">
          <reference field="1" count="1">
            <x v="8"/>
          </reference>
        </references>
      </pivotArea>
    </format>
    <format dxfId="106">
      <pivotArea collapsedLevelsAreSubtotals="1" fieldPosition="0">
        <references count="1">
          <reference field="1" count="1">
            <x v="9"/>
          </reference>
        </references>
      </pivotArea>
    </format>
    <format dxfId="105">
      <pivotArea collapsedLevelsAreSubtotals="1" fieldPosition="0">
        <references count="1">
          <reference field="1" count="1">
            <x v="10"/>
          </reference>
        </references>
      </pivotArea>
    </format>
    <format dxfId="104">
      <pivotArea collapsedLevelsAreSubtotals="1" fieldPosition="0">
        <references count="1">
          <reference field="1" count="1">
            <x v="11"/>
          </reference>
        </references>
      </pivotArea>
    </format>
    <format dxfId="103">
      <pivotArea grandRow="1" outline="0" collapsedLevelsAreSubtotals="1" fieldPosition="0"/>
    </format>
    <format dxfId="102">
      <pivotArea outline="0" fieldPosition="0">
        <references count="1">
          <reference field="4294967294" count="1">
            <x v="0"/>
          </reference>
        </references>
      </pivotArea>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Modifica o escribe categorías en esta tabla para actualizar la lista desplegable de la columna Categoría en la tabla Detalles del presupuesto de la hoja de cálculo Gastos mensuale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Categoría_Segmentación" xr10:uid="{00000000-0013-0000-FFFF-FFFF01000000}" sourceName="Categoría">
  <pivotTables>
    <pivotTable tabId="4" name="BudgetSummaryPivotTable"/>
  </pivotTables>
  <data>
    <tabular pivotCacheId="2">
      <items count="12">
        <i x="9" s="1"/>
        <i x="4" s="1"/>
        <i x="2" s="1"/>
        <i x="7" s="1"/>
        <i x="1" s="1"/>
        <i x="10" s="1"/>
        <i x="8" s="1"/>
        <i x="0" s="1"/>
        <i x="6" s="1"/>
        <i x="3" s="1"/>
        <i x="5"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ía" xr10:uid="{00000000-0014-0000-FFFF-FFFF01000000}" cache="Categoría_Segmentación" caption="Mantén presionada la tecla Ctrl para seleccionar varias categoría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lesDelPresupuesto" displayName="DetallesDelPresupuesto" ref="B2:G62" totalsRowCount="1" headerRowDxfId="132" totalsRowDxfId="131" totalsRowBorderDxfId="130">
  <autoFilter ref="B2:G61" xr:uid="{00000000-0009-0000-0100-000001000000}"/>
  <tableColumns count="6">
    <tableColumn id="2" xr3:uid="{00000000-0010-0000-0000-000002000000}" name="Descripción" totalsRowLabel="Total" totalsRowDxfId="129"/>
    <tableColumn id="1" xr3:uid="{00000000-0010-0000-0000-000001000000}" name="Categoría" totalsRowDxfId="128"/>
    <tableColumn id="3" xr3:uid="{00000000-0010-0000-0000-000003000000}" name="Costo previsto" totalsRowFunction="sum" dataDxfId="127" totalsRowDxfId="126"/>
    <tableColumn id="4" xr3:uid="{00000000-0010-0000-0000-000004000000}" name="Costo real" totalsRowFunction="sum" dataDxfId="125" totalsRowDxfId="124"/>
    <tableColumn id="5" xr3:uid="{00000000-0010-0000-0000-000005000000}" name="Diferencia" totalsRowFunction="sum" dataDxfId="123" totalsRowDxfId="122">
      <calculatedColumnFormula>DetallesDelPresupuesto[[#This Row],[Costo previsto]]-DetallesDelPresupuesto[[#This Row],[Costo real]]</calculatedColumnFormula>
    </tableColumn>
    <tableColumn id="6" xr3:uid="{00000000-0010-0000-0000-000006000000}" name="Información general de costos reales" dataDxfId="121" totalsRowDxfId="120">
      <calculatedColumnFormula>DetallesDelPresupuesto[[#This Row],[Costo real]]</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Selecciona la categoría de gastos mensuales y escribe la descripción, los costos estimados y reales en esta tabla. La diferencia y el total se calculan automáticamente, así como la barra de información general sobre el costo rea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úsquedaDeCategoríasDelPresupuesto" displayName="BúsquedaDeCategoríasDelPresupuesto" ref="E2:E14" totalsRowShown="0" headerRowDxfId="101">
  <autoFilter ref="E2:E14" xr:uid="{00000000-0009-0000-0100-000002000000}"/>
  <tableColumns count="1">
    <tableColumn id="1" xr3:uid="{00000000-0010-0000-0100-000001000000}" name="Búsqueda de categorías del presupuesto"/>
  </tableColumns>
  <tableStyleInfo name="Family Budget Table Style" showFirstColumn="0" showLastColumn="0" showRowStripes="1" showColumnStripes="0"/>
  <extLst>
    <ext xmlns:x14="http://schemas.microsoft.com/office/spreadsheetml/2009/9/main" uri="{504A1905-F514-4f6f-8877-14C23A59335A}">
      <x14:table altTextSummary="Lista de categorías disponible en la columna Categoría en la tabla Detalles del presupuesto de la hoja de cálculo Gastos mensuales"/>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baseColWidth="10" defaultColWidth="9" defaultRowHeight="13.5" x14ac:dyDescent="0.25"/>
  <cols>
    <col min="1" max="1" width="2.625" customWidth="1"/>
    <col min="2" max="2" width="80.625" customWidth="1"/>
    <col min="3" max="3" width="2.625" customWidth="1"/>
  </cols>
  <sheetData>
    <row r="1" spans="2:2" ht="30" customHeight="1" thickBot="1" x14ac:dyDescent="0.3">
      <c r="B1" s="23" t="s">
        <v>0</v>
      </c>
    </row>
    <row r="2" spans="2:2" ht="30" customHeight="1" thickTop="1" x14ac:dyDescent="0.25">
      <c r="B2" s="24" t="s">
        <v>1</v>
      </c>
    </row>
    <row r="3" spans="2:2" ht="52.5" customHeight="1" x14ac:dyDescent="0.25">
      <c r="B3" s="33" t="s">
        <v>2</v>
      </c>
    </row>
    <row r="4" spans="2:2" ht="59.25" customHeight="1" x14ac:dyDescent="0.25">
      <c r="B4" s="24" t="s">
        <v>3</v>
      </c>
    </row>
    <row r="5" spans="2:2" ht="20.25" customHeight="1" x14ac:dyDescent="0.25">
      <c r="B5" s="24" t="s">
        <v>4</v>
      </c>
    </row>
    <row r="6" spans="2:2" ht="30" customHeight="1" x14ac:dyDescent="0.25">
      <c r="B6" s="25" t="s">
        <v>5</v>
      </c>
    </row>
    <row r="7" spans="2:2" ht="81" customHeight="1" x14ac:dyDescent="0.25">
      <c r="B7" s="24" t="s">
        <v>6</v>
      </c>
    </row>
    <row r="8" spans="2:2" ht="74.25" customHeight="1" x14ac:dyDescent="0.25">
      <c r="B8" s="24" t="s">
        <v>7</v>
      </c>
    </row>
  </sheetData>
  <printOptions horizontalCentered="1" verticalCentered="1"/>
  <pageMargins left="0.25" right="0.25" top="0.25" bottom="0.2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baseColWidth="10" defaultColWidth="9" defaultRowHeight="13.5" x14ac:dyDescent="0.25"/>
  <cols>
    <col min="1" max="1" width="2.625" style="32" customWidth="1"/>
    <col min="2" max="2" width="26.625" style="3" customWidth="1"/>
    <col min="3" max="3" width="26.25" style="3" customWidth="1"/>
    <col min="4" max="4" width="27" style="3" customWidth="1"/>
    <col min="5" max="5" width="2" style="3" customWidth="1"/>
    <col min="6" max="6" width="12.875" style="3" bestFit="1" customWidth="1"/>
    <col min="7" max="7" width="11.75" style="3" customWidth="1"/>
    <col min="8" max="8" width="4" style="3" customWidth="1"/>
    <col min="9" max="9" width="2.5" style="3" customWidth="1"/>
    <col min="10" max="10" width="11.75" style="3" customWidth="1"/>
    <col min="11" max="11" width="25.75" style="3" customWidth="1"/>
    <col min="12" max="12" width="23.125" style="3" customWidth="1"/>
    <col min="13" max="13" width="16.5" style="3" customWidth="1"/>
    <col min="14" max="14" width="18.5" style="3" customWidth="1"/>
    <col min="15" max="15" width="0.875" style="3" customWidth="1"/>
    <col min="16" max="16" width="2.625" customWidth="1"/>
    <col min="17" max="16384" width="9" style="3"/>
  </cols>
  <sheetData>
    <row r="1" spans="1:15" ht="60.75" customHeight="1" x14ac:dyDescent="0.25">
      <c r="A1" s="32" t="s">
        <v>8</v>
      </c>
      <c r="B1" s="64" t="s">
        <v>24</v>
      </c>
      <c r="C1" s="64"/>
      <c r="D1" s="64"/>
      <c r="E1" s="64"/>
      <c r="F1" s="63" t="s">
        <v>40</v>
      </c>
      <c r="G1" s="63"/>
      <c r="H1" s="63"/>
      <c r="I1" s="7"/>
      <c r="J1" s="4" t="s">
        <v>42</v>
      </c>
      <c r="K1" s="4"/>
      <c r="L1" s="4"/>
      <c r="M1" s="53" t="s">
        <v>60</v>
      </c>
      <c r="N1" s="53"/>
    </row>
    <row r="2" spans="1:15" ht="30.75" customHeight="1" x14ac:dyDescent="0.25">
      <c r="A2" s="34" t="s">
        <v>9</v>
      </c>
      <c r="B2" s="26" t="s">
        <v>25</v>
      </c>
      <c r="E2" s="8"/>
      <c r="J2" s="54" t="s">
        <v>43</v>
      </c>
      <c r="K2" s="54"/>
      <c r="L2" s="54"/>
      <c r="M2" s="54"/>
      <c r="N2" s="54"/>
    </row>
    <row r="3" spans="1:15" ht="15" customHeight="1" x14ac:dyDescent="0.25">
      <c r="A3" s="31" t="s">
        <v>10</v>
      </c>
      <c r="B3" s="9" t="s">
        <v>26</v>
      </c>
      <c r="C3" s="62" t="s">
        <v>33</v>
      </c>
      <c r="D3" s="62"/>
      <c r="E3" s="62"/>
      <c r="F3" s="62"/>
      <c r="G3" s="47">
        <f>D17-SUM(DetallesDelPresupuesto[Costo previsto])</f>
        <v>1585</v>
      </c>
      <c r="J3" s="52"/>
      <c r="K3" s="52"/>
      <c r="L3" s="52"/>
      <c r="M3" s="52"/>
      <c r="N3" s="52"/>
    </row>
    <row r="4" spans="1:15" ht="15" customHeight="1" x14ac:dyDescent="0.25">
      <c r="A4" s="31" t="s">
        <v>11</v>
      </c>
      <c r="B4" s="9" t="s">
        <v>27</v>
      </c>
      <c r="C4" s="62" t="s">
        <v>34</v>
      </c>
      <c r="D4" s="62"/>
      <c r="E4" s="62"/>
      <c r="F4" s="62"/>
      <c r="G4" s="47">
        <f>D11-SUM(DetallesDelPresupuesto[Costo real])</f>
        <v>1740</v>
      </c>
      <c r="J4" s="52"/>
      <c r="K4" s="52"/>
      <c r="L4" s="52"/>
      <c r="M4" s="52"/>
      <c r="N4" s="52"/>
    </row>
    <row r="5" spans="1:15" ht="15" customHeight="1" x14ac:dyDescent="0.25">
      <c r="A5" s="32" t="s">
        <v>12</v>
      </c>
      <c r="B5" s="9" t="s">
        <v>28</v>
      </c>
      <c r="C5" s="62" t="s">
        <v>35</v>
      </c>
      <c r="D5" s="62"/>
      <c r="E5" s="62"/>
      <c r="F5" s="62"/>
      <c r="G5" s="47">
        <f>G4-G3</f>
        <v>155</v>
      </c>
      <c r="J5" s="52"/>
      <c r="K5" s="52"/>
      <c r="L5" s="52"/>
      <c r="M5" s="52"/>
      <c r="N5" s="52"/>
    </row>
    <row r="6" spans="1:15" ht="15" customHeight="1" x14ac:dyDescent="0.25">
      <c r="B6" s="10"/>
      <c r="C6" s="5"/>
      <c r="D6" s="5"/>
      <c r="E6" s="5"/>
      <c r="F6" s="5"/>
      <c r="G6" s="5"/>
      <c r="H6" s="5"/>
      <c r="J6" s="52"/>
      <c r="K6" s="52"/>
      <c r="L6" s="52"/>
      <c r="M6" s="52"/>
      <c r="N6" s="52"/>
    </row>
    <row r="7" spans="1:15" ht="30" customHeight="1" x14ac:dyDescent="0.25">
      <c r="A7" s="31" t="s">
        <v>13</v>
      </c>
      <c r="B7" s="27" t="s">
        <v>29</v>
      </c>
      <c r="C7" s="8"/>
      <c r="D7" s="8"/>
      <c r="E7" s="35"/>
      <c r="F7" s="27" t="s">
        <v>41</v>
      </c>
      <c r="G7" s="11"/>
      <c r="H7" s="8"/>
      <c r="J7" s="22" t="s">
        <v>44</v>
      </c>
      <c r="K7" s="21"/>
      <c r="L7" s="21"/>
      <c r="M7" s="21"/>
      <c r="N7" s="21"/>
    </row>
    <row r="8" spans="1:15" ht="15" customHeight="1" x14ac:dyDescent="0.25">
      <c r="A8" s="31" t="s">
        <v>14</v>
      </c>
      <c r="B8" s="55" t="s">
        <v>30</v>
      </c>
      <c r="C8" s="3" t="s">
        <v>36</v>
      </c>
      <c r="D8" s="47">
        <v>5800</v>
      </c>
      <c r="E8" s="36"/>
      <c r="F8" s="56" t="s">
        <v>30</v>
      </c>
      <c r="G8" s="57">
        <f>SUM(DetallesDelPresupuesto[Costo real])</f>
        <v>7860</v>
      </c>
      <c r="K8" s="20"/>
      <c r="L8" s="20"/>
      <c r="M8" s="20"/>
    </row>
    <row r="9" spans="1:15" ht="15" customHeight="1" x14ac:dyDescent="0.25">
      <c r="A9" s="31" t="s">
        <v>15</v>
      </c>
      <c r="B9" s="55"/>
      <c r="C9" s="3" t="s">
        <v>37</v>
      </c>
      <c r="D9" s="47">
        <v>2300</v>
      </c>
      <c r="E9" s="36"/>
      <c r="F9" s="56"/>
      <c r="G9" s="57"/>
      <c r="J9" s="52" t="s">
        <v>45</v>
      </c>
      <c r="K9" s="19" t="s">
        <v>46</v>
      </c>
      <c r="L9" s="18" t="s">
        <v>128</v>
      </c>
      <c r="M9" s="18" t="s">
        <v>129</v>
      </c>
      <c r="N9" s="18" t="s">
        <v>130</v>
      </c>
      <c r="O9" s="12"/>
    </row>
    <row r="10" spans="1:15" ht="15" customHeight="1" x14ac:dyDescent="0.25">
      <c r="A10" s="31" t="s">
        <v>16</v>
      </c>
      <c r="B10" s="55"/>
      <c r="C10" s="3" t="s">
        <v>38</v>
      </c>
      <c r="D10" s="47">
        <v>1500</v>
      </c>
      <c r="E10" s="36"/>
      <c r="F10" s="56"/>
      <c r="G10" s="57"/>
      <c r="H10" s="40"/>
      <c r="J10" s="52"/>
      <c r="K10" s="1" t="s">
        <v>47</v>
      </c>
      <c r="L10" s="44">
        <v>140</v>
      </c>
      <c r="M10" s="44">
        <v>140</v>
      </c>
      <c r="N10" s="44">
        <v>0</v>
      </c>
    </row>
    <row r="11" spans="1:15" ht="15" customHeight="1" x14ac:dyDescent="0.25">
      <c r="A11" s="31" t="s">
        <v>17</v>
      </c>
      <c r="B11" s="55"/>
      <c r="C11" s="28" t="s">
        <v>39</v>
      </c>
      <c r="D11" s="48">
        <f>SUM(D8:D10)</f>
        <v>9600</v>
      </c>
      <c r="E11" s="36"/>
      <c r="F11" s="56"/>
      <c r="G11" s="57"/>
      <c r="H11" s="40"/>
      <c r="J11" s="52"/>
      <c r="K11" s="1"/>
      <c r="L11" s="44"/>
      <c r="M11" s="44"/>
      <c r="N11" s="44"/>
    </row>
    <row r="12" spans="1:15" ht="15" customHeight="1" x14ac:dyDescent="0.25">
      <c r="B12" s="13"/>
      <c r="C12" s="5"/>
      <c r="D12" s="5"/>
      <c r="E12" s="37"/>
      <c r="F12" s="14"/>
      <c r="G12" s="42"/>
      <c r="H12" s="5"/>
      <c r="J12" s="52"/>
      <c r="K12" s="1" t="s">
        <v>48</v>
      </c>
      <c r="L12" s="44">
        <v>400</v>
      </c>
      <c r="M12" s="44">
        <v>358</v>
      </c>
      <c r="N12" s="44">
        <v>42</v>
      </c>
    </row>
    <row r="13" spans="1:15" ht="15" customHeight="1" x14ac:dyDescent="0.25">
      <c r="A13" s="31" t="s">
        <v>18</v>
      </c>
      <c r="B13" s="60" t="s">
        <v>31</v>
      </c>
      <c r="E13" s="36"/>
      <c r="F13" s="58" t="s">
        <v>31</v>
      </c>
      <c r="G13" s="59">
        <f>SUM(DetallesDelPresupuesto[Costo previsto])</f>
        <v>7915</v>
      </c>
      <c r="J13" s="52"/>
      <c r="K13" s="1"/>
      <c r="L13" s="44"/>
      <c r="M13" s="44"/>
      <c r="N13" s="44"/>
    </row>
    <row r="14" spans="1:15" ht="15" customHeight="1" x14ac:dyDescent="0.25">
      <c r="A14" s="31" t="s">
        <v>19</v>
      </c>
      <c r="B14" s="61"/>
      <c r="C14" s="3" t="s">
        <v>36</v>
      </c>
      <c r="D14" s="47">
        <v>6000</v>
      </c>
      <c r="E14" s="36"/>
      <c r="F14" s="56"/>
      <c r="G14" s="57"/>
      <c r="J14" s="52"/>
      <c r="K14" s="1" t="s">
        <v>49</v>
      </c>
      <c r="L14" s="44">
        <v>1100</v>
      </c>
      <c r="M14" s="44">
        <v>1320</v>
      </c>
      <c r="N14" s="44">
        <v>-220</v>
      </c>
    </row>
    <row r="15" spans="1:15" ht="15" customHeight="1" x14ac:dyDescent="0.25">
      <c r="A15" s="31" t="s">
        <v>20</v>
      </c>
      <c r="B15" s="61"/>
      <c r="C15" s="3" t="s">
        <v>37</v>
      </c>
      <c r="D15" s="47">
        <v>1000</v>
      </c>
      <c r="E15" s="36"/>
      <c r="F15" s="56"/>
      <c r="G15" s="57"/>
      <c r="H15" s="40"/>
      <c r="J15" s="52"/>
      <c r="K15" s="1"/>
      <c r="L15" s="44"/>
      <c r="M15" s="44"/>
      <c r="N15" s="44"/>
    </row>
    <row r="16" spans="1:15" ht="15" customHeight="1" x14ac:dyDescent="0.25">
      <c r="A16" s="31" t="s">
        <v>21</v>
      </c>
      <c r="B16" s="61"/>
      <c r="C16" s="3" t="s">
        <v>38</v>
      </c>
      <c r="D16" s="47">
        <v>2500</v>
      </c>
      <c r="E16" s="36"/>
      <c r="F16" s="56"/>
      <c r="G16" s="57"/>
      <c r="H16" s="40"/>
      <c r="J16" s="52"/>
      <c r="K16" s="1" t="s">
        <v>50</v>
      </c>
      <c r="L16" s="44">
        <v>100</v>
      </c>
      <c r="M16" s="44">
        <v>125</v>
      </c>
      <c r="N16" s="44">
        <v>-25</v>
      </c>
    </row>
    <row r="17" spans="1:14" ht="15" customHeight="1" x14ac:dyDescent="0.25">
      <c r="A17" s="31" t="s">
        <v>22</v>
      </c>
      <c r="B17" s="61"/>
      <c r="C17" s="28" t="s">
        <v>39</v>
      </c>
      <c r="D17" s="48">
        <f>SUM(D14:D16)</f>
        <v>9500</v>
      </c>
      <c r="E17" s="38"/>
      <c r="F17" s="56"/>
      <c r="G17" s="57"/>
      <c r="H17" s="41"/>
      <c r="J17" s="52"/>
      <c r="K17" s="1"/>
      <c r="L17" s="44"/>
      <c r="M17" s="44"/>
      <c r="N17" s="44"/>
    </row>
    <row r="18" spans="1:14" ht="15" customHeight="1" x14ac:dyDescent="0.25">
      <c r="B18" s="15"/>
      <c r="C18" s="6"/>
      <c r="D18" s="6"/>
      <c r="E18" s="39"/>
      <c r="F18" s="14"/>
      <c r="G18" s="42"/>
      <c r="H18" s="6"/>
      <c r="J18" s="52"/>
      <c r="K18" s="1" t="s">
        <v>51</v>
      </c>
      <c r="L18" s="44">
        <v>2830</v>
      </c>
      <c r="M18" s="44">
        <v>2702</v>
      </c>
      <c r="N18" s="44">
        <v>128</v>
      </c>
    </row>
    <row r="19" spans="1:14" ht="15" customHeight="1" x14ac:dyDescent="0.25">
      <c r="J19" s="52"/>
      <c r="K19" s="1"/>
      <c r="L19" s="44"/>
      <c r="M19" s="44"/>
      <c r="N19" s="44"/>
    </row>
    <row r="20" spans="1:14" ht="15" customHeight="1" x14ac:dyDescent="0.25">
      <c r="A20" s="32" t="s">
        <v>23</v>
      </c>
      <c r="B20" s="52" t="s">
        <v>32</v>
      </c>
      <c r="C20" s="52"/>
      <c r="D20" s="52"/>
      <c r="E20" s="52"/>
      <c r="F20" s="52"/>
      <c r="G20" s="52"/>
      <c r="J20" s="52"/>
      <c r="K20" s="1" t="s">
        <v>52</v>
      </c>
      <c r="L20" s="44">
        <v>900</v>
      </c>
      <c r="M20" s="44">
        <v>900</v>
      </c>
      <c r="N20" s="44">
        <v>0</v>
      </c>
    </row>
    <row r="21" spans="1:14" ht="15" customHeight="1" x14ac:dyDescent="0.25">
      <c r="B21" s="52"/>
      <c r="C21" s="52"/>
      <c r="D21" s="52"/>
      <c r="E21" s="52"/>
      <c r="F21" s="52"/>
      <c r="G21" s="52"/>
      <c r="J21" s="52"/>
      <c r="K21" s="1"/>
      <c r="L21" s="44"/>
      <c r="M21" s="44"/>
      <c r="N21" s="44"/>
    </row>
    <row r="22" spans="1:14" ht="15" customHeight="1" x14ac:dyDescent="0.25">
      <c r="B22" s="52"/>
      <c r="C22" s="52"/>
      <c r="D22" s="52"/>
      <c r="E22" s="52"/>
      <c r="F22" s="52"/>
      <c r="G22" s="52"/>
      <c r="J22" s="52"/>
      <c r="K22" s="1" t="s">
        <v>53</v>
      </c>
      <c r="L22" s="44">
        <v>200</v>
      </c>
      <c r="M22" s="44">
        <v>200</v>
      </c>
      <c r="N22" s="44">
        <v>0</v>
      </c>
    </row>
    <row r="23" spans="1:14" ht="15" customHeight="1" x14ac:dyDescent="0.25">
      <c r="B23" s="52"/>
      <c r="C23" s="52"/>
      <c r="D23" s="52"/>
      <c r="E23" s="52"/>
      <c r="F23" s="52"/>
      <c r="G23" s="52"/>
      <c r="J23" s="52"/>
      <c r="K23" s="1"/>
      <c r="L23" s="44"/>
      <c r="M23" s="44"/>
      <c r="N23" s="44"/>
    </row>
    <row r="24" spans="1:14" ht="15" customHeight="1" x14ac:dyDescent="0.25">
      <c r="B24" s="52"/>
      <c r="C24" s="52"/>
      <c r="D24" s="52"/>
      <c r="E24" s="52"/>
      <c r="F24" s="52"/>
      <c r="G24" s="52"/>
      <c r="J24" s="52"/>
      <c r="K24" s="1" t="s">
        <v>54</v>
      </c>
      <c r="L24" s="44">
        <v>150</v>
      </c>
      <c r="M24" s="44">
        <v>140</v>
      </c>
      <c r="N24" s="44">
        <v>10</v>
      </c>
    </row>
    <row r="25" spans="1:14" ht="15" customHeight="1" x14ac:dyDescent="0.25">
      <c r="B25" s="52"/>
      <c r="C25" s="52"/>
      <c r="D25" s="52"/>
      <c r="E25" s="52"/>
      <c r="F25" s="52"/>
      <c r="G25" s="52"/>
      <c r="J25" s="52"/>
      <c r="K25" s="1"/>
      <c r="L25" s="44"/>
      <c r="M25" s="44"/>
      <c r="N25" s="44"/>
    </row>
    <row r="26" spans="1:14" ht="15" customHeight="1" x14ac:dyDescent="0.25">
      <c r="B26" s="52"/>
      <c r="C26" s="52"/>
      <c r="D26" s="52"/>
      <c r="E26" s="52"/>
      <c r="F26" s="52"/>
      <c r="G26" s="52"/>
      <c r="J26" s="52"/>
      <c r="K26" s="1" t="s">
        <v>55</v>
      </c>
      <c r="L26" s="44">
        <v>170</v>
      </c>
      <c r="M26" s="44">
        <v>100</v>
      </c>
      <c r="N26" s="44">
        <v>70</v>
      </c>
    </row>
    <row r="27" spans="1:14" ht="15" customHeight="1" x14ac:dyDescent="0.25">
      <c r="B27" s="52"/>
      <c r="C27" s="52"/>
      <c r="D27" s="52"/>
      <c r="E27" s="52"/>
      <c r="F27" s="52"/>
      <c r="G27" s="52"/>
      <c r="J27" s="52"/>
      <c r="K27" s="1"/>
      <c r="L27" s="44"/>
      <c r="M27" s="44"/>
      <c r="N27" s="44"/>
    </row>
    <row r="28" spans="1:14" ht="15" customHeight="1" x14ac:dyDescent="0.25">
      <c r="B28" s="52"/>
      <c r="C28" s="52"/>
      <c r="D28" s="52"/>
      <c r="E28" s="52"/>
      <c r="F28" s="52"/>
      <c r="G28" s="52"/>
      <c r="J28" s="52"/>
      <c r="K28" s="1" t="s">
        <v>56</v>
      </c>
      <c r="L28" s="44">
        <v>200</v>
      </c>
      <c r="M28" s="44">
        <v>200</v>
      </c>
      <c r="N28" s="44">
        <v>0</v>
      </c>
    </row>
    <row r="29" spans="1:14" ht="15" customHeight="1" x14ac:dyDescent="0.25">
      <c r="B29" s="52"/>
      <c r="C29" s="52"/>
      <c r="D29" s="52"/>
      <c r="E29" s="52"/>
      <c r="F29" s="52"/>
      <c r="G29" s="52"/>
      <c r="J29" s="52"/>
      <c r="K29" s="1"/>
      <c r="L29" s="44"/>
      <c r="M29" s="44"/>
      <c r="N29" s="44"/>
    </row>
    <row r="30" spans="1:14" ht="15" customHeight="1" x14ac:dyDescent="0.25">
      <c r="B30" s="52"/>
      <c r="C30" s="52"/>
      <c r="D30" s="52"/>
      <c r="E30" s="52"/>
      <c r="F30" s="52"/>
      <c r="G30" s="52"/>
      <c r="J30" s="52"/>
      <c r="K30" s="1" t="s">
        <v>57</v>
      </c>
      <c r="L30" s="44">
        <v>300</v>
      </c>
      <c r="M30" s="44">
        <v>300</v>
      </c>
      <c r="N30" s="44">
        <v>0</v>
      </c>
    </row>
    <row r="31" spans="1:14" ht="15" customHeight="1" x14ac:dyDescent="0.25">
      <c r="B31" s="52"/>
      <c r="C31" s="52"/>
      <c r="D31" s="52"/>
      <c r="E31" s="52"/>
      <c r="F31" s="52"/>
      <c r="G31" s="52"/>
      <c r="J31" s="52"/>
      <c r="K31" s="1"/>
      <c r="L31" s="44"/>
      <c r="M31" s="44"/>
      <c r="N31" s="44"/>
    </row>
    <row r="32" spans="1:14" ht="15" customHeight="1" x14ac:dyDescent="0.25">
      <c r="B32" s="52"/>
      <c r="C32" s="52"/>
      <c r="D32" s="52"/>
      <c r="E32" s="52"/>
      <c r="F32" s="52"/>
      <c r="G32" s="52"/>
      <c r="J32" s="52"/>
      <c r="K32" s="1" t="s">
        <v>58</v>
      </c>
      <c r="L32" s="44">
        <v>1425</v>
      </c>
      <c r="M32" s="44">
        <v>1375</v>
      </c>
      <c r="N32" s="44">
        <v>50</v>
      </c>
    </row>
    <row r="33" spans="1:15" ht="15" customHeight="1" x14ac:dyDescent="0.25">
      <c r="B33" s="52"/>
      <c r="C33" s="52"/>
      <c r="D33" s="52"/>
      <c r="E33" s="52"/>
      <c r="F33" s="52"/>
      <c r="G33" s="52"/>
      <c r="K33" s="1"/>
      <c r="L33" s="44"/>
      <c r="M33" s="44"/>
      <c r="N33" s="44"/>
    </row>
    <row r="34" spans="1:15" x14ac:dyDescent="0.25">
      <c r="B34" s="52"/>
      <c r="C34" s="52"/>
      <c r="D34" s="52"/>
      <c r="E34" s="52"/>
      <c r="F34" s="52"/>
      <c r="G34" s="52"/>
      <c r="K34" s="29" t="s">
        <v>59</v>
      </c>
      <c r="L34" s="49">
        <v>7915</v>
      </c>
      <c r="M34" s="50">
        <v>7860</v>
      </c>
      <c r="N34" s="51">
        <v>55</v>
      </c>
    </row>
    <row r="35" spans="1:15" ht="15" customHeight="1" x14ac:dyDescent="0.25">
      <c r="B35" s="52"/>
      <c r="C35" s="52"/>
      <c r="D35" s="52"/>
      <c r="E35" s="52"/>
      <c r="F35" s="52"/>
      <c r="G35" s="52"/>
      <c r="K35"/>
      <c r="L35"/>
      <c r="M35"/>
      <c r="N35"/>
    </row>
    <row r="36" spans="1:15" ht="15" customHeight="1" x14ac:dyDescent="0.25">
      <c r="E36" s="16"/>
      <c r="K36"/>
      <c r="L36"/>
      <c r="M36"/>
      <c r="N36"/>
    </row>
    <row r="37" spans="1:15" ht="15" customHeight="1" x14ac:dyDescent="0.25">
      <c r="K37"/>
      <c r="L37"/>
      <c r="M37"/>
      <c r="N37"/>
    </row>
    <row r="38" spans="1:15" ht="15" customHeight="1" x14ac:dyDescent="0.25">
      <c r="K38"/>
      <c r="L38"/>
      <c r="M38"/>
      <c r="N38"/>
    </row>
    <row r="39" spans="1:15" ht="15" customHeight="1" x14ac:dyDescent="0.25">
      <c r="K39"/>
      <c r="L39"/>
      <c r="M39"/>
      <c r="N39"/>
    </row>
    <row r="40" spans="1:15" ht="15" customHeight="1" x14ac:dyDescent="0.25">
      <c r="K40"/>
      <c r="L40"/>
      <c r="M40"/>
      <c r="N40"/>
    </row>
    <row r="41" spans="1:15" ht="15" customHeight="1"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31"/>
    </row>
    <row r="49" spans="1:1" customFormat="1" x14ac:dyDescent="0.25">
      <c r="A49" s="31"/>
    </row>
    <row r="50" spans="1:1" customFormat="1" x14ac:dyDescent="0.25">
      <c r="A50" s="31"/>
    </row>
    <row r="51" spans="1:1" customFormat="1" x14ac:dyDescent="0.25">
      <c r="A51" s="31"/>
    </row>
    <row r="52" spans="1:1" customFormat="1" x14ac:dyDescent="0.25">
      <c r="A52" s="31"/>
    </row>
    <row r="53" spans="1:1" customFormat="1" x14ac:dyDescent="0.25">
      <c r="A53" s="31"/>
    </row>
    <row r="54" spans="1:1" customFormat="1" x14ac:dyDescent="0.25">
      <c r="A54" s="31"/>
    </row>
    <row r="55" spans="1:1" customFormat="1" x14ac:dyDescent="0.25">
      <c r="A55" s="31"/>
    </row>
    <row r="56" spans="1:1" customFormat="1" x14ac:dyDescent="0.25">
      <c r="A56" s="31"/>
    </row>
    <row r="57" spans="1:1" customFormat="1" x14ac:dyDescent="0.25">
      <c r="A57" s="31"/>
    </row>
    <row r="58" spans="1:1" customFormat="1" x14ac:dyDescent="0.25">
      <c r="A58" s="31"/>
    </row>
    <row r="59" spans="1:1" customFormat="1" x14ac:dyDescent="0.25">
      <c r="A59" s="31"/>
    </row>
    <row r="60" spans="1:1" customFormat="1" x14ac:dyDescent="0.25">
      <c r="A60" s="31"/>
    </row>
    <row r="61" spans="1:1" customFormat="1" x14ac:dyDescent="0.25">
      <c r="A61" s="31"/>
    </row>
    <row r="62" spans="1:1" customFormat="1" x14ac:dyDescent="0.25">
      <c r="A62" s="31"/>
    </row>
    <row r="63" spans="1:1" customFormat="1" x14ac:dyDescent="0.25">
      <c r="A63" s="31"/>
    </row>
    <row r="64" spans="1:1" customFormat="1" x14ac:dyDescent="0.25">
      <c r="A64" s="31"/>
    </row>
    <row r="65" spans="1:1" customFormat="1" x14ac:dyDescent="0.25">
      <c r="A65" s="31"/>
    </row>
    <row r="66" spans="1:1" customFormat="1" x14ac:dyDescent="0.25">
      <c r="A66" s="31"/>
    </row>
    <row r="67" spans="1:1" customFormat="1" x14ac:dyDescent="0.25">
      <c r="A67" s="31"/>
    </row>
    <row r="68" spans="1:1" customFormat="1" x14ac:dyDescent="0.25">
      <c r="A68" s="31"/>
    </row>
    <row r="69" spans="1:1" customFormat="1" x14ac:dyDescent="0.25">
      <c r="A69" s="31"/>
    </row>
    <row r="70" spans="1:1" customFormat="1" x14ac:dyDescent="0.25">
      <c r="A70" s="31"/>
    </row>
    <row r="71" spans="1:1" customFormat="1" x14ac:dyDescent="0.25">
      <c r="A71" s="31"/>
    </row>
    <row r="72" spans="1:1" customFormat="1" x14ac:dyDescent="0.25">
      <c r="A72" s="31"/>
    </row>
    <row r="73" spans="1:1" customFormat="1" x14ac:dyDescent="0.25">
      <c r="A73" s="31"/>
    </row>
    <row r="74" spans="1:1" customFormat="1" x14ac:dyDescent="0.25">
      <c r="A74" s="31"/>
    </row>
    <row r="75" spans="1:1" customFormat="1" x14ac:dyDescent="0.25">
      <c r="A75" s="31"/>
    </row>
    <row r="76" spans="1:1" customFormat="1" x14ac:dyDescent="0.25">
      <c r="A76" s="31"/>
    </row>
    <row r="77" spans="1:1" customFormat="1" x14ac:dyDescent="0.25">
      <c r="A77" s="31"/>
    </row>
    <row r="78" spans="1:1" customFormat="1" x14ac:dyDescent="0.25">
      <c r="A78" s="31"/>
    </row>
    <row r="79" spans="1:1" customFormat="1" x14ac:dyDescent="0.25">
      <c r="A79" s="31"/>
    </row>
    <row r="80" spans="1:1" customFormat="1" x14ac:dyDescent="0.25">
      <c r="A80" s="31"/>
    </row>
    <row r="81" spans="1:1" customFormat="1" x14ac:dyDescent="0.25">
      <c r="A81" s="31"/>
    </row>
    <row r="82" spans="1:1" customFormat="1" x14ac:dyDescent="0.25">
      <c r="A82" s="31"/>
    </row>
    <row r="83" spans="1:1" customFormat="1" x14ac:dyDescent="0.25">
      <c r="A83" s="31"/>
    </row>
    <row r="84" spans="1:1" customFormat="1" x14ac:dyDescent="0.25">
      <c r="A84" s="31"/>
    </row>
    <row r="85" spans="1:1" customFormat="1" x14ac:dyDescent="0.25">
      <c r="A85" s="31"/>
    </row>
    <row r="86" spans="1:1" customFormat="1" x14ac:dyDescent="0.25">
      <c r="A86" s="31"/>
    </row>
    <row r="87" spans="1:1" customFormat="1" x14ac:dyDescent="0.25">
      <c r="A87" s="31"/>
    </row>
    <row r="88" spans="1:1" customFormat="1" x14ac:dyDescent="0.25">
      <c r="A88" s="31"/>
    </row>
    <row r="89" spans="1:1" customFormat="1" x14ac:dyDescent="0.25">
      <c r="A89" s="31"/>
    </row>
    <row r="90" spans="1:1" customFormat="1" x14ac:dyDescent="0.25">
      <c r="A90" s="31"/>
    </row>
    <row r="91" spans="1:1" customFormat="1" x14ac:dyDescent="0.25">
      <c r="A91" s="31"/>
    </row>
    <row r="92" spans="1:1" customFormat="1" x14ac:dyDescent="0.25">
      <c r="A92" s="31"/>
    </row>
    <row r="93" spans="1:1" customFormat="1" x14ac:dyDescent="0.25">
      <c r="A93" s="31"/>
    </row>
    <row r="94" spans="1:1" customFormat="1" x14ac:dyDescent="0.25">
      <c r="A94" s="31"/>
    </row>
    <row r="95" spans="1:1" customFormat="1" x14ac:dyDescent="0.25">
      <c r="A95" s="31"/>
    </row>
    <row r="96" spans="1:1" customFormat="1" x14ac:dyDescent="0.25">
      <c r="A96" s="31"/>
    </row>
    <row r="97" spans="1:1" customFormat="1" x14ac:dyDescent="0.25">
      <c r="A97" s="31"/>
    </row>
    <row r="98" spans="1:1" customFormat="1" x14ac:dyDescent="0.25">
      <c r="A98" s="31"/>
    </row>
    <row r="99" spans="1:1" customFormat="1" x14ac:dyDescent="0.25">
      <c r="A99" s="31"/>
    </row>
    <row r="100" spans="1:1" customFormat="1" x14ac:dyDescent="0.25">
      <c r="A100" s="31"/>
    </row>
    <row r="101" spans="1:1" customFormat="1" x14ac:dyDescent="0.25">
      <c r="A101" s="31"/>
    </row>
    <row r="102" spans="1:1" customFormat="1" x14ac:dyDescent="0.25">
      <c r="A102" s="31"/>
    </row>
    <row r="103" spans="1:1" customFormat="1" x14ac:dyDescent="0.25">
      <c r="A103" s="31"/>
    </row>
    <row r="104" spans="1:1" customFormat="1" x14ac:dyDescent="0.25">
      <c r="A104" s="31"/>
    </row>
    <row r="105" spans="1:1" customFormat="1" x14ac:dyDescent="0.25">
      <c r="A105" s="31"/>
    </row>
    <row r="106" spans="1:1" customFormat="1" x14ac:dyDescent="0.25">
      <c r="A106" s="31"/>
    </row>
    <row r="107" spans="1:1" customFormat="1" x14ac:dyDescent="0.25">
      <c r="A107" s="31"/>
    </row>
    <row r="108" spans="1:1" customFormat="1" x14ac:dyDescent="0.25">
      <c r="A108" s="31"/>
    </row>
    <row r="109" spans="1:1" customFormat="1" x14ac:dyDescent="0.25">
      <c r="A109" s="31"/>
    </row>
    <row r="110" spans="1:1" customFormat="1" x14ac:dyDescent="0.25">
      <c r="A110" s="31"/>
    </row>
    <row r="111" spans="1:1" customFormat="1" x14ac:dyDescent="0.25">
      <c r="A111" s="31"/>
    </row>
    <row r="112" spans="1:1" customFormat="1" x14ac:dyDescent="0.25">
      <c r="A112" s="31"/>
    </row>
    <row r="113" spans="1:1" customFormat="1" x14ac:dyDescent="0.25">
      <c r="A113" s="31"/>
    </row>
    <row r="114" spans="1:1" customFormat="1" x14ac:dyDescent="0.25">
      <c r="A114" s="31"/>
    </row>
    <row r="115" spans="1:1" customFormat="1" x14ac:dyDescent="0.25">
      <c r="A115" s="31"/>
    </row>
    <row r="116" spans="1:1" customFormat="1" x14ac:dyDescent="0.25">
      <c r="A116" s="31"/>
    </row>
    <row r="117" spans="1:1" customFormat="1" x14ac:dyDescent="0.25">
      <c r="A117" s="31"/>
    </row>
    <row r="118" spans="1:1" customFormat="1" x14ac:dyDescent="0.25">
      <c r="A118" s="31"/>
    </row>
    <row r="119" spans="1:1" customFormat="1" x14ac:dyDescent="0.25">
      <c r="A119" s="31"/>
    </row>
    <row r="120" spans="1:1" customFormat="1" x14ac:dyDescent="0.25">
      <c r="A120" s="31"/>
    </row>
    <row r="121" spans="1:1" customFormat="1" x14ac:dyDescent="0.25">
      <c r="A121" s="31"/>
    </row>
    <row r="122" spans="1:1" customFormat="1" x14ac:dyDescent="0.25">
      <c r="A122" s="31"/>
    </row>
    <row r="123" spans="1:1" customFormat="1" x14ac:dyDescent="0.25">
      <c r="A123" s="31"/>
    </row>
    <row r="124" spans="1:1" customFormat="1" x14ac:dyDescent="0.25">
      <c r="A124" s="31"/>
    </row>
    <row r="125" spans="1:1" customFormat="1" x14ac:dyDescent="0.25">
      <c r="A125" s="31"/>
    </row>
    <row r="126" spans="1:1" customFormat="1" x14ac:dyDescent="0.25">
      <c r="A126" s="31"/>
    </row>
    <row r="127" spans="1:1" customFormat="1" x14ac:dyDescent="0.25">
      <c r="A127" s="31"/>
    </row>
    <row r="128" spans="1:1" customFormat="1" x14ac:dyDescent="0.25">
      <c r="A128" s="31"/>
    </row>
    <row r="129" spans="1:1" customFormat="1" x14ac:dyDescent="0.25">
      <c r="A129" s="31"/>
    </row>
    <row r="130" spans="1:1" customFormat="1" x14ac:dyDescent="0.25">
      <c r="A130" s="31"/>
    </row>
    <row r="131" spans="1:1" customFormat="1" x14ac:dyDescent="0.25">
      <c r="A131" s="31"/>
    </row>
    <row r="132" spans="1:1" customFormat="1" x14ac:dyDescent="0.25">
      <c r="A132" s="31"/>
    </row>
    <row r="133" spans="1:1" customFormat="1" x14ac:dyDescent="0.25">
      <c r="A133" s="31"/>
    </row>
    <row r="134" spans="1:1" customFormat="1" x14ac:dyDescent="0.25">
      <c r="A134" s="31"/>
    </row>
    <row r="135" spans="1:1" customFormat="1" x14ac:dyDescent="0.25">
      <c r="A135" s="31"/>
    </row>
    <row r="136" spans="1:1" customFormat="1" x14ac:dyDescent="0.25">
      <c r="A136" s="31"/>
    </row>
    <row r="137" spans="1:1" customFormat="1" x14ac:dyDescent="0.25">
      <c r="A137" s="31"/>
    </row>
    <row r="138" spans="1:1" customFormat="1" x14ac:dyDescent="0.25">
      <c r="A138" s="31"/>
    </row>
    <row r="139" spans="1:1" customFormat="1" x14ac:dyDescent="0.25">
      <c r="A139" s="31"/>
    </row>
    <row r="140" spans="1:1" customFormat="1" x14ac:dyDescent="0.25">
      <c r="A140" s="31"/>
    </row>
    <row r="141" spans="1:1" customFormat="1" x14ac:dyDescent="0.25">
      <c r="A141" s="31"/>
    </row>
    <row r="142" spans="1:1" customFormat="1" x14ac:dyDescent="0.25">
      <c r="A142" s="31"/>
    </row>
    <row r="143" spans="1:1" customFormat="1" x14ac:dyDescent="0.25">
      <c r="A143" s="31"/>
    </row>
    <row r="144" spans="1:1" customFormat="1" x14ac:dyDescent="0.25">
      <c r="A144" s="31"/>
    </row>
    <row r="145" spans="1:1" customFormat="1" x14ac:dyDescent="0.25">
      <c r="A145" s="31"/>
    </row>
    <row r="146" spans="1:1" customFormat="1" x14ac:dyDescent="0.25">
      <c r="A146" s="31"/>
    </row>
    <row r="147" spans="1:1" customFormat="1" x14ac:dyDescent="0.25">
      <c r="A147" s="31"/>
    </row>
    <row r="148" spans="1:1" customFormat="1" x14ac:dyDescent="0.25">
      <c r="A148" s="31"/>
    </row>
    <row r="149" spans="1:1" customFormat="1" x14ac:dyDescent="0.25">
      <c r="A149" s="31"/>
    </row>
    <row r="150" spans="1:1" customFormat="1" x14ac:dyDescent="0.25">
      <c r="A150" s="31"/>
    </row>
    <row r="151" spans="1:1" customFormat="1" x14ac:dyDescent="0.25">
      <c r="A151" s="31"/>
    </row>
    <row r="152" spans="1:1" customFormat="1" x14ac:dyDescent="0.25">
      <c r="A152" s="31"/>
    </row>
    <row r="153" spans="1:1" customFormat="1" x14ac:dyDescent="0.25">
      <c r="A153" s="31"/>
    </row>
    <row r="154" spans="1:1" customFormat="1" x14ac:dyDescent="0.25">
      <c r="A154" s="31"/>
    </row>
    <row r="155" spans="1:1" customFormat="1" x14ac:dyDescent="0.25">
      <c r="A155" s="31"/>
    </row>
    <row r="156" spans="1:1" customFormat="1" x14ac:dyDescent="0.25">
      <c r="A156" s="31"/>
    </row>
    <row r="157" spans="1:1" customFormat="1" x14ac:dyDescent="0.25">
      <c r="A157" s="31"/>
    </row>
    <row r="158" spans="1:1" customFormat="1" x14ac:dyDescent="0.25">
      <c r="A158" s="31"/>
    </row>
    <row r="159" spans="1:1" customFormat="1" x14ac:dyDescent="0.25">
      <c r="A159" s="31"/>
    </row>
    <row r="160" spans="1:1" customFormat="1" x14ac:dyDescent="0.25">
      <c r="A160" s="31"/>
    </row>
    <row r="161" spans="1:14" customFormat="1" x14ac:dyDescent="0.25">
      <c r="A161" s="31"/>
    </row>
    <row r="162" spans="1:14" customFormat="1" x14ac:dyDescent="0.25">
      <c r="A162" s="31"/>
    </row>
    <row r="163" spans="1:14" customFormat="1" x14ac:dyDescent="0.25">
      <c r="A163" s="31"/>
    </row>
    <row r="164" spans="1:14" customFormat="1" x14ac:dyDescent="0.25">
      <c r="A164" s="31"/>
    </row>
    <row r="165" spans="1:14" customFormat="1" x14ac:dyDescent="0.25">
      <c r="A165" s="31"/>
    </row>
    <row r="166" spans="1:14" customFormat="1" x14ac:dyDescent="0.25">
      <c r="A166" s="31"/>
    </row>
    <row r="167" spans="1:14" customFormat="1" x14ac:dyDescent="0.25">
      <c r="A167" s="31"/>
    </row>
    <row r="168" spans="1:14" customFormat="1" x14ac:dyDescent="0.25">
      <c r="A168" s="31"/>
    </row>
    <row r="169" spans="1:14" customFormat="1" x14ac:dyDescent="0.25">
      <c r="A169" s="31"/>
    </row>
    <row r="170" spans="1:14" customFormat="1" x14ac:dyDescent="0.25">
      <c r="A170" s="31"/>
    </row>
    <row r="171" spans="1:14" customFormat="1" x14ac:dyDescent="0.25">
      <c r="A171" s="31"/>
    </row>
    <row r="172" spans="1:14" customFormat="1" x14ac:dyDescent="0.25">
      <c r="A172" s="31"/>
      <c r="J172" s="3"/>
      <c r="K172" s="3"/>
      <c r="L172" s="3"/>
      <c r="M172" s="3"/>
      <c r="N172" s="3"/>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Gastos mensuales'!A1" tooltip="Selecciona para ir a la hoja de cálculo Gastos mensuales." display="Monthly Expenses" xr:uid="{5C8A0561-64C9-4FB8-8073-365441A7EF52}"/>
  </hyperlinks>
  <printOptions horizontalCentered="1" verticalCentered="1"/>
  <pageMargins left="0.23622047244094491" right="0.23622047244094491" top="0.23622047244094491" bottom="0.23622047244094491" header="0.31496062992125984" footer="0.31496062992125984"/>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G351"/>
  <sheetViews>
    <sheetView showGridLines="0" zoomScaleNormal="100" workbookViewId="0">
      <pane ySplit="2" topLeftCell="A3" activePane="bottomLeft" state="frozen"/>
      <selection activeCell="F6" sqref="F6"/>
      <selection pane="bottomLeft"/>
    </sheetView>
  </sheetViews>
  <sheetFormatPr baseColWidth="10" defaultColWidth="9" defaultRowHeight="13.5" x14ac:dyDescent="0.25"/>
  <cols>
    <col min="1" max="1" width="2.625" style="30" customWidth="1"/>
    <col min="2" max="2" width="26.75" customWidth="1"/>
    <col min="3" max="3" width="21.625" customWidth="1"/>
    <col min="4" max="4" width="16.25" customWidth="1"/>
    <col min="5" max="6" width="13.25" customWidth="1"/>
    <col min="7" max="7" width="30.875" bestFit="1" customWidth="1"/>
    <col min="8" max="8" width="2.625" customWidth="1"/>
  </cols>
  <sheetData>
    <row r="1" spans="1:7" ht="46.5" customHeight="1" x14ac:dyDescent="0.25">
      <c r="A1" s="31" t="s">
        <v>61</v>
      </c>
      <c r="B1" s="65" t="s">
        <v>40</v>
      </c>
      <c r="C1" s="65"/>
      <c r="D1" s="65"/>
      <c r="E1" s="65"/>
      <c r="F1" s="66" t="s">
        <v>121</v>
      </c>
      <c r="G1" s="66"/>
    </row>
    <row r="2" spans="1:7" ht="25.5" customHeight="1" x14ac:dyDescent="0.25">
      <c r="A2" s="30" t="s">
        <v>62</v>
      </c>
      <c r="B2" s="2" t="s">
        <v>63</v>
      </c>
      <c r="C2" s="2" t="s">
        <v>46</v>
      </c>
      <c r="D2" s="2" t="s">
        <v>119</v>
      </c>
      <c r="E2" s="2" t="s">
        <v>120</v>
      </c>
      <c r="F2" s="2" t="s">
        <v>28</v>
      </c>
      <c r="G2" s="2" t="s">
        <v>122</v>
      </c>
    </row>
    <row r="3" spans="1:7" ht="16.5" customHeight="1" x14ac:dyDescent="0.25">
      <c r="B3" t="s">
        <v>64</v>
      </c>
      <c r="C3" t="s">
        <v>47</v>
      </c>
      <c r="D3" s="44">
        <v>40</v>
      </c>
      <c r="E3" s="44">
        <v>40</v>
      </c>
      <c r="F3" s="44">
        <f>DetallesDelPresupuesto[[#This Row],[Costo previsto]]-DetallesDelPresupuesto[[#This Row],[Costo real]]</f>
        <v>0</v>
      </c>
      <c r="G3" s="44">
        <f>DetallesDelPresupuesto[[#This Row],[Costo real]]</f>
        <v>40</v>
      </c>
    </row>
    <row r="4" spans="1:7" ht="16.5" customHeight="1" x14ac:dyDescent="0.25">
      <c r="B4" t="s">
        <v>65</v>
      </c>
      <c r="C4" t="s">
        <v>47</v>
      </c>
      <c r="D4" s="44"/>
      <c r="E4" s="44"/>
      <c r="F4" s="44">
        <f>DetallesDelPresupuesto[[#This Row],[Costo previsto]]-DetallesDelPresupuesto[[#This Row],[Costo real]]</f>
        <v>0</v>
      </c>
      <c r="G4" s="44">
        <f>DetallesDelPresupuesto[[#This Row],[Costo real]]</f>
        <v>0</v>
      </c>
    </row>
    <row r="5" spans="1:7" ht="16.5" customHeight="1" x14ac:dyDescent="0.25">
      <c r="B5" t="s">
        <v>66</v>
      </c>
      <c r="C5" t="s">
        <v>47</v>
      </c>
      <c r="D5" s="44"/>
      <c r="E5" s="44"/>
      <c r="F5" s="44">
        <f>DetallesDelPresupuesto[[#This Row],[Costo previsto]]-DetallesDelPresupuesto[[#This Row],[Costo real]]</f>
        <v>0</v>
      </c>
      <c r="G5" s="44">
        <f>DetallesDelPresupuesto[[#This Row],[Costo real]]</f>
        <v>0</v>
      </c>
    </row>
    <row r="6" spans="1:7" ht="16.5" customHeight="1" x14ac:dyDescent="0.25">
      <c r="B6" t="s">
        <v>67</v>
      </c>
      <c r="C6" t="s">
        <v>47</v>
      </c>
      <c r="D6" s="44">
        <v>100</v>
      </c>
      <c r="E6" s="44">
        <v>100</v>
      </c>
      <c r="F6" s="44">
        <f>DetallesDelPresupuesto[[#This Row],[Costo previsto]]-DetallesDelPresupuesto[[#This Row],[Costo real]]</f>
        <v>0</v>
      </c>
      <c r="G6" s="44">
        <f>DetallesDelPresupuesto[[#This Row],[Costo real]]</f>
        <v>100</v>
      </c>
    </row>
    <row r="7" spans="1:7" ht="16.5" customHeight="1" x14ac:dyDescent="0.25">
      <c r="B7" t="s">
        <v>68</v>
      </c>
      <c r="C7" t="s">
        <v>48</v>
      </c>
      <c r="D7" s="44">
        <v>50</v>
      </c>
      <c r="E7" s="44">
        <v>40</v>
      </c>
      <c r="F7" s="44">
        <f>DetallesDelPresupuesto[[#This Row],[Costo previsto]]-DetallesDelPresupuesto[[#This Row],[Costo real]]</f>
        <v>10</v>
      </c>
      <c r="G7" s="44">
        <f>DetallesDelPresupuesto[[#This Row],[Costo real]]</f>
        <v>40</v>
      </c>
    </row>
    <row r="8" spans="1:7" ht="16.5" customHeight="1" x14ac:dyDescent="0.25">
      <c r="B8" t="s">
        <v>69</v>
      </c>
      <c r="C8" t="s">
        <v>48</v>
      </c>
      <c r="D8" s="44">
        <v>200</v>
      </c>
      <c r="E8" s="44">
        <v>150</v>
      </c>
      <c r="F8" s="44">
        <f>DetallesDelPresupuesto[[#This Row],[Costo previsto]]-DetallesDelPresupuesto[[#This Row],[Costo real]]</f>
        <v>50</v>
      </c>
      <c r="G8" s="44">
        <f>DetallesDelPresupuesto[[#This Row],[Costo real]]</f>
        <v>150</v>
      </c>
    </row>
    <row r="9" spans="1:7" ht="16.5" customHeight="1" x14ac:dyDescent="0.25">
      <c r="B9" t="s">
        <v>70</v>
      </c>
      <c r="C9" t="s">
        <v>48</v>
      </c>
      <c r="D9" s="44">
        <v>50</v>
      </c>
      <c r="E9" s="44">
        <v>28</v>
      </c>
      <c r="F9" s="44">
        <f>DetallesDelPresupuesto[[#This Row],[Costo previsto]]-DetallesDelPresupuesto[[#This Row],[Costo real]]</f>
        <v>22</v>
      </c>
      <c r="G9" s="44">
        <f>DetallesDelPresupuesto[[#This Row],[Costo real]]</f>
        <v>28</v>
      </c>
    </row>
    <row r="10" spans="1:7" ht="16.5" customHeight="1" x14ac:dyDescent="0.25">
      <c r="B10" t="s">
        <v>71</v>
      </c>
      <c r="C10" t="s">
        <v>48</v>
      </c>
      <c r="D10" s="44">
        <v>50</v>
      </c>
      <c r="E10" s="44">
        <v>30</v>
      </c>
      <c r="F10" s="44">
        <f>DetallesDelPresupuesto[[#This Row],[Costo previsto]]-DetallesDelPresupuesto[[#This Row],[Costo real]]</f>
        <v>20</v>
      </c>
      <c r="G10" s="44">
        <f>DetallesDelPresupuesto[[#This Row],[Costo real]]</f>
        <v>30</v>
      </c>
    </row>
    <row r="11" spans="1:7" ht="16.5" customHeight="1" x14ac:dyDescent="0.25">
      <c r="B11" t="s">
        <v>72</v>
      </c>
      <c r="C11" t="s">
        <v>48</v>
      </c>
      <c r="D11" s="44">
        <v>0</v>
      </c>
      <c r="E11" s="44">
        <v>40</v>
      </c>
      <c r="F11" s="44">
        <f>DetallesDelPresupuesto[[#This Row],[Costo previsto]]-DetallesDelPresupuesto[[#This Row],[Costo real]]</f>
        <v>-40</v>
      </c>
      <c r="G11" s="44">
        <f>DetallesDelPresupuesto[[#This Row],[Costo real]]</f>
        <v>40</v>
      </c>
    </row>
    <row r="12" spans="1:7" ht="16.5" customHeight="1" x14ac:dyDescent="0.25">
      <c r="B12" t="s">
        <v>73</v>
      </c>
      <c r="C12" t="s">
        <v>48</v>
      </c>
      <c r="D12" s="44">
        <v>20</v>
      </c>
      <c r="E12" s="44">
        <v>50</v>
      </c>
      <c r="F12" s="44">
        <f>DetallesDelPresupuesto[[#This Row],[Costo previsto]]-DetallesDelPresupuesto[[#This Row],[Costo real]]</f>
        <v>-30</v>
      </c>
      <c r="G12" s="44">
        <f>DetallesDelPresupuesto[[#This Row],[Costo real]]</f>
        <v>50</v>
      </c>
    </row>
    <row r="13" spans="1:7" ht="16.5" customHeight="1" x14ac:dyDescent="0.25">
      <c r="B13" t="s">
        <v>74</v>
      </c>
      <c r="C13" t="s">
        <v>48</v>
      </c>
      <c r="D13" s="44">
        <v>30</v>
      </c>
      <c r="E13" s="44">
        <v>20</v>
      </c>
      <c r="F13" s="44">
        <f>DetallesDelPresupuesto[[#This Row],[Costo previsto]]-DetallesDelPresupuesto[[#This Row],[Costo real]]</f>
        <v>10</v>
      </c>
      <c r="G13" s="44">
        <f>DetallesDelPresupuesto[[#This Row],[Costo real]]</f>
        <v>20</v>
      </c>
    </row>
    <row r="14" spans="1:7" ht="16.5" customHeight="1" x14ac:dyDescent="0.25">
      <c r="B14" t="s">
        <v>75</v>
      </c>
      <c r="C14" t="s">
        <v>49</v>
      </c>
      <c r="D14" s="44">
        <v>1000</v>
      </c>
      <c r="E14" s="44">
        <v>1200</v>
      </c>
      <c r="F14" s="44">
        <f>DetallesDelPresupuesto[[#This Row],[Costo previsto]]-DetallesDelPresupuesto[[#This Row],[Costo real]]</f>
        <v>-200</v>
      </c>
      <c r="G14" s="44">
        <f>DetallesDelPresupuesto[[#This Row],[Costo real]]</f>
        <v>1200</v>
      </c>
    </row>
    <row r="15" spans="1:7" ht="16.5" customHeight="1" x14ac:dyDescent="0.25">
      <c r="B15" t="s">
        <v>76</v>
      </c>
      <c r="C15" t="s">
        <v>49</v>
      </c>
      <c r="D15" s="44">
        <v>100</v>
      </c>
      <c r="E15" s="44">
        <v>120</v>
      </c>
      <c r="F15" s="44">
        <f>DetallesDelPresupuesto[[#This Row],[Costo previsto]]-DetallesDelPresupuesto[[#This Row],[Costo real]]</f>
        <v>-20</v>
      </c>
      <c r="G15" s="44">
        <f>DetallesDelPresupuesto[[#This Row],[Costo real]]</f>
        <v>120</v>
      </c>
    </row>
    <row r="16" spans="1:7" ht="16.5" customHeight="1" x14ac:dyDescent="0.25">
      <c r="B16" t="s">
        <v>77</v>
      </c>
      <c r="C16" t="s">
        <v>50</v>
      </c>
      <c r="D16" s="44">
        <v>75</v>
      </c>
      <c r="E16" s="44">
        <v>100</v>
      </c>
      <c r="F16" s="44">
        <f>DetallesDelPresupuesto[[#This Row],[Costo previsto]]-DetallesDelPresupuesto[[#This Row],[Costo real]]</f>
        <v>-25</v>
      </c>
      <c r="G16" s="44">
        <f>DetallesDelPresupuesto[[#This Row],[Costo real]]</f>
        <v>100</v>
      </c>
    </row>
    <row r="17" spans="2:7" ht="16.5" customHeight="1" x14ac:dyDescent="0.25">
      <c r="B17" t="s">
        <v>78</v>
      </c>
      <c r="C17" t="s">
        <v>50</v>
      </c>
      <c r="D17" s="44">
        <v>25</v>
      </c>
      <c r="E17" s="44">
        <v>25</v>
      </c>
      <c r="F17" s="44">
        <f>DetallesDelPresupuesto[[#This Row],[Costo previsto]]-DetallesDelPresupuesto[[#This Row],[Costo real]]</f>
        <v>0</v>
      </c>
      <c r="G17" s="44">
        <f>DetallesDelPresupuesto[[#This Row],[Costo real]]</f>
        <v>25</v>
      </c>
    </row>
    <row r="18" spans="2:7" ht="16.5" customHeight="1" x14ac:dyDescent="0.25">
      <c r="B18" t="s">
        <v>79</v>
      </c>
      <c r="C18" t="s">
        <v>50</v>
      </c>
      <c r="D18" s="44"/>
      <c r="E18" s="44"/>
      <c r="F18" s="44">
        <f>DetallesDelPresupuesto[[#This Row],[Costo previsto]]-DetallesDelPresupuesto[[#This Row],[Costo real]]</f>
        <v>0</v>
      </c>
      <c r="G18" s="44">
        <f>DetallesDelPresupuesto[[#This Row],[Costo real]]</f>
        <v>0</v>
      </c>
    </row>
    <row r="19" spans="2:7" ht="16.5" customHeight="1" x14ac:dyDescent="0.25">
      <c r="B19" t="s">
        <v>80</v>
      </c>
      <c r="C19" t="s">
        <v>50</v>
      </c>
      <c r="D19" s="44"/>
      <c r="E19" s="44"/>
      <c r="F19" s="44">
        <f>DetallesDelPresupuesto[[#This Row],[Costo previsto]]-DetallesDelPresupuesto[[#This Row],[Costo real]]</f>
        <v>0</v>
      </c>
      <c r="G19" s="44">
        <f>DetallesDelPresupuesto[[#This Row],[Costo real]]</f>
        <v>0</v>
      </c>
    </row>
    <row r="20" spans="2:7" ht="16.5" customHeight="1" x14ac:dyDescent="0.25">
      <c r="B20" t="s">
        <v>81</v>
      </c>
      <c r="C20" t="s">
        <v>51</v>
      </c>
      <c r="D20" s="44">
        <v>100</v>
      </c>
      <c r="E20" s="44">
        <v>100</v>
      </c>
      <c r="F20" s="44">
        <f>DetallesDelPresupuesto[[#This Row],[Costo previsto]]-DetallesDelPresupuesto[[#This Row],[Costo real]]</f>
        <v>0</v>
      </c>
      <c r="G20" s="44">
        <f>DetallesDelPresupuesto[[#This Row],[Costo real]]</f>
        <v>100</v>
      </c>
    </row>
    <row r="21" spans="2:7" ht="16.5" customHeight="1" x14ac:dyDescent="0.25">
      <c r="B21" t="s">
        <v>82</v>
      </c>
      <c r="C21" t="s">
        <v>51</v>
      </c>
      <c r="D21" s="44">
        <v>45</v>
      </c>
      <c r="E21" s="44">
        <v>50</v>
      </c>
      <c r="F21" s="44">
        <f>DetallesDelPresupuesto[[#This Row],[Costo previsto]]-DetallesDelPresupuesto[[#This Row],[Costo real]]</f>
        <v>-5</v>
      </c>
      <c r="G21" s="44">
        <f>DetallesDelPresupuesto[[#This Row],[Costo real]]</f>
        <v>50</v>
      </c>
    </row>
    <row r="22" spans="2:7" ht="16.5" customHeight="1" x14ac:dyDescent="0.25">
      <c r="B22" t="s">
        <v>83</v>
      </c>
      <c r="C22" t="s">
        <v>51</v>
      </c>
      <c r="D22" s="44">
        <v>300</v>
      </c>
      <c r="E22" s="44">
        <v>400</v>
      </c>
      <c r="F22" s="44">
        <f>DetallesDelPresupuesto[[#This Row],[Costo previsto]]-DetallesDelPresupuesto[[#This Row],[Costo real]]</f>
        <v>-100</v>
      </c>
      <c r="G22" s="44">
        <f>DetallesDelPresupuesto[[#This Row],[Costo real]]</f>
        <v>400</v>
      </c>
    </row>
    <row r="23" spans="2:7" ht="16.5" customHeight="1" x14ac:dyDescent="0.25">
      <c r="B23" t="s">
        <v>84</v>
      </c>
      <c r="C23" t="s">
        <v>51</v>
      </c>
      <c r="D23" s="44">
        <v>200</v>
      </c>
      <c r="E23" s="44"/>
      <c r="F23" s="44">
        <f>DetallesDelPresupuesto[[#This Row],[Costo previsto]]-DetallesDelPresupuesto[[#This Row],[Costo real]]</f>
        <v>200</v>
      </c>
      <c r="G23" s="44">
        <f>DetallesDelPresupuesto[[#This Row],[Costo real]]</f>
        <v>0</v>
      </c>
    </row>
    <row r="24" spans="2:7" ht="16.5" customHeight="1" x14ac:dyDescent="0.25">
      <c r="B24" t="s">
        <v>85</v>
      </c>
      <c r="C24" t="s">
        <v>51</v>
      </c>
      <c r="D24" s="44">
        <v>200</v>
      </c>
      <c r="E24" s="44">
        <v>150</v>
      </c>
      <c r="F24" s="44">
        <f>DetallesDelPresupuesto[[#This Row],[Costo previsto]]-DetallesDelPresupuesto[[#This Row],[Costo real]]</f>
        <v>50</v>
      </c>
      <c r="G24" s="44">
        <f>DetallesDelPresupuesto[[#This Row],[Costo real]]</f>
        <v>150</v>
      </c>
    </row>
    <row r="25" spans="2:7" ht="16.5" customHeight="1" x14ac:dyDescent="0.25">
      <c r="B25" t="s">
        <v>86</v>
      </c>
      <c r="C25" t="s">
        <v>51</v>
      </c>
      <c r="D25" s="44">
        <v>1700</v>
      </c>
      <c r="E25" s="44">
        <v>1700</v>
      </c>
      <c r="F25" s="44">
        <f>DetallesDelPresupuesto[[#This Row],[Costo previsto]]-DetallesDelPresupuesto[[#This Row],[Costo real]]</f>
        <v>0</v>
      </c>
      <c r="G25" s="44">
        <f>DetallesDelPresupuesto[[#This Row],[Costo real]]</f>
        <v>1700</v>
      </c>
    </row>
    <row r="26" spans="2:7" ht="16.5" customHeight="1" x14ac:dyDescent="0.25">
      <c r="B26" t="s">
        <v>87</v>
      </c>
      <c r="C26" t="s">
        <v>51</v>
      </c>
      <c r="D26" s="44"/>
      <c r="E26" s="44"/>
      <c r="F26" s="44">
        <f>DetallesDelPresupuesto[[#This Row],[Costo previsto]]-DetallesDelPresupuesto[[#This Row],[Costo real]]</f>
        <v>0</v>
      </c>
      <c r="G26" s="44">
        <f>DetallesDelPresupuesto[[#This Row],[Costo real]]</f>
        <v>0</v>
      </c>
    </row>
    <row r="27" spans="2:7" ht="16.5" customHeight="1" x14ac:dyDescent="0.25">
      <c r="B27" t="s">
        <v>88</v>
      </c>
      <c r="C27" t="s">
        <v>51</v>
      </c>
      <c r="D27" s="44">
        <v>100</v>
      </c>
      <c r="E27" s="44">
        <v>100</v>
      </c>
      <c r="F27" s="44">
        <f>DetallesDelPresupuesto[[#This Row],[Costo previsto]]-DetallesDelPresupuesto[[#This Row],[Costo real]]</f>
        <v>0</v>
      </c>
      <c r="G27" s="44">
        <f>DetallesDelPresupuesto[[#This Row],[Costo real]]</f>
        <v>100</v>
      </c>
    </row>
    <row r="28" spans="2:7" ht="16.5" customHeight="1" x14ac:dyDescent="0.25">
      <c r="B28" t="s">
        <v>89</v>
      </c>
      <c r="C28" t="s">
        <v>51</v>
      </c>
      <c r="D28" s="44">
        <v>60</v>
      </c>
      <c r="E28" s="44">
        <v>60</v>
      </c>
      <c r="F28" s="44">
        <f>DetallesDelPresupuesto[[#This Row],[Costo previsto]]-DetallesDelPresupuesto[[#This Row],[Costo real]]</f>
        <v>0</v>
      </c>
      <c r="G28" s="44">
        <f>DetallesDelPresupuesto[[#This Row],[Costo real]]</f>
        <v>60</v>
      </c>
    </row>
    <row r="29" spans="2:7" ht="16.5" customHeight="1" x14ac:dyDescent="0.25">
      <c r="B29" t="s">
        <v>90</v>
      </c>
      <c r="C29" t="s">
        <v>51</v>
      </c>
      <c r="D29" s="44">
        <v>35</v>
      </c>
      <c r="E29" s="44">
        <v>39</v>
      </c>
      <c r="F29" s="44">
        <f>DetallesDelPresupuesto[[#This Row],[Costo previsto]]-DetallesDelPresupuesto[[#This Row],[Costo real]]</f>
        <v>-4</v>
      </c>
      <c r="G29" s="44">
        <f>DetallesDelPresupuesto[[#This Row],[Costo real]]</f>
        <v>39</v>
      </c>
    </row>
    <row r="30" spans="2:7" ht="16.5" customHeight="1" x14ac:dyDescent="0.25">
      <c r="B30" t="s">
        <v>91</v>
      </c>
      <c r="C30" t="s">
        <v>51</v>
      </c>
      <c r="D30" s="44">
        <v>40</v>
      </c>
      <c r="E30" s="44">
        <v>55</v>
      </c>
      <c r="F30" s="44">
        <f>DetallesDelPresupuesto[[#This Row],[Costo previsto]]-DetallesDelPresupuesto[[#This Row],[Costo real]]</f>
        <v>-15</v>
      </c>
      <c r="G30" s="44">
        <f>DetallesDelPresupuesto[[#This Row],[Costo real]]</f>
        <v>55</v>
      </c>
    </row>
    <row r="31" spans="2:7" ht="16.5" customHeight="1" x14ac:dyDescent="0.25">
      <c r="B31" t="s">
        <v>92</v>
      </c>
      <c r="C31" t="s">
        <v>51</v>
      </c>
      <c r="D31" s="44">
        <v>25</v>
      </c>
      <c r="E31" s="44">
        <v>22</v>
      </c>
      <c r="F31" s="44">
        <f>DetallesDelPresupuesto[[#This Row],[Costo previsto]]-DetallesDelPresupuesto[[#This Row],[Costo real]]</f>
        <v>3</v>
      </c>
      <c r="G31" s="44">
        <f>DetallesDelPresupuesto[[#This Row],[Costo real]]</f>
        <v>22</v>
      </c>
    </row>
    <row r="32" spans="2:7" ht="16.5" customHeight="1" x14ac:dyDescent="0.25">
      <c r="B32" t="s">
        <v>93</v>
      </c>
      <c r="C32" t="s">
        <v>51</v>
      </c>
      <c r="D32" s="44">
        <v>25</v>
      </c>
      <c r="E32" s="44">
        <v>26</v>
      </c>
      <c r="F32" s="44">
        <f>DetallesDelPresupuesto[[#This Row],[Costo previsto]]-DetallesDelPresupuesto[[#This Row],[Costo real]]</f>
        <v>-1</v>
      </c>
      <c r="G32" s="44">
        <f>DetallesDelPresupuesto[[#This Row],[Costo real]]</f>
        <v>26</v>
      </c>
    </row>
    <row r="33" spans="2:7" ht="16.5" customHeight="1" x14ac:dyDescent="0.25">
      <c r="B33" t="s">
        <v>94</v>
      </c>
      <c r="C33" t="s">
        <v>52</v>
      </c>
      <c r="D33" s="44">
        <v>400</v>
      </c>
      <c r="E33" s="44">
        <v>400</v>
      </c>
      <c r="F33" s="44">
        <f>DetallesDelPresupuesto[[#This Row],[Costo previsto]]-DetallesDelPresupuesto[[#This Row],[Costo real]]</f>
        <v>0</v>
      </c>
      <c r="G33" s="44">
        <f>DetallesDelPresupuesto[[#This Row],[Costo real]]</f>
        <v>400</v>
      </c>
    </row>
    <row r="34" spans="2:7" ht="16.5" customHeight="1" x14ac:dyDescent="0.25">
      <c r="B34" t="s">
        <v>95</v>
      </c>
      <c r="C34" t="s">
        <v>52</v>
      </c>
      <c r="D34" s="44">
        <v>400</v>
      </c>
      <c r="E34" s="44">
        <v>400</v>
      </c>
      <c r="F34" s="44">
        <f>DetallesDelPresupuesto[[#This Row],[Costo previsto]]-DetallesDelPresupuesto[[#This Row],[Costo real]]</f>
        <v>0</v>
      </c>
      <c r="G34" s="44">
        <f>DetallesDelPresupuesto[[#This Row],[Costo real]]</f>
        <v>400</v>
      </c>
    </row>
    <row r="35" spans="2:7" ht="16.5" customHeight="1" x14ac:dyDescent="0.25">
      <c r="B35" t="s">
        <v>96</v>
      </c>
      <c r="C35" t="s">
        <v>52</v>
      </c>
      <c r="D35" s="44">
        <v>100</v>
      </c>
      <c r="E35" s="44">
        <v>100</v>
      </c>
      <c r="F35" s="44">
        <f>DetallesDelPresupuesto[[#This Row],[Costo previsto]]-DetallesDelPresupuesto[[#This Row],[Costo real]]</f>
        <v>0</v>
      </c>
      <c r="G35" s="44">
        <f>DetallesDelPresupuesto[[#This Row],[Costo real]]</f>
        <v>100</v>
      </c>
    </row>
    <row r="36" spans="2:7" ht="16.5" customHeight="1" x14ac:dyDescent="0.25">
      <c r="B36" t="s">
        <v>97</v>
      </c>
      <c r="C36" t="s">
        <v>53</v>
      </c>
      <c r="D36" s="44">
        <v>200</v>
      </c>
      <c r="E36" s="44">
        <v>200</v>
      </c>
      <c r="F36" s="44">
        <f>DetallesDelPresupuesto[[#This Row],[Costo previsto]]-DetallesDelPresupuesto[[#This Row],[Costo real]]</f>
        <v>0</v>
      </c>
      <c r="G36" s="44">
        <f>DetallesDelPresupuesto[[#This Row],[Costo real]]</f>
        <v>200</v>
      </c>
    </row>
    <row r="37" spans="2:7" ht="16.5" customHeight="1" x14ac:dyDescent="0.25">
      <c r="B37" t="s">
        <v>98</v>
      </c>
      <c r="C37" t="s">
        <v>53</v>
      </c>
      <c r="D37" s="44"/>
      <c r="E37" s="44"/>
      <c r="F37" s="44">
        <f>DetallesDelPresupuesto[[#This Row],[Costo previsto]]-DetallesDelPresupuesto[[#This Row],[Costo real]]</f>
        <v>0</v>
      </c>
      <c r="G37" s="44">
        <f>DetallesDelPresupuesto[[#This Row],[Costo real]]</f>
        <v>0</v>
      </c>
    </row>
    <row r="38" spans="2:7" ht="16.5" customHeight="1" x14ac:dyDescent="0.25">
      <c r="B38" t="s">
        <v>99</v>
      </c>
      <c r="C38" t="s">
        <v>53</v>
      </c>
      <c r="D38" s="44"/>
      <c r="E38" s="44"/>
      <c r="F38" s="44">
        <f>DetallesDelPresupuesto[[#This Row],[Costo previsto]]-DetallesDelPresupuesto[[#This Row],[Costo real]]</f>
        <v>0</v>
      </c>
      <c r="G38" s="44">
        <f>DetallesDelPresupuesto[[#This Row],[Costo real]]</f>
        <v>0</v>
      </c>
    </row>
    <row r="39" spans="2:7" ht="16.5" customHeight="1" x14ac:dyDescent="0.25">
      <c r="B39" t="s">
        <v>100</v>
      </c>
      <c r="C39" t="s">
        <v>53</v>
      </c>
      <c r="D39" s="44"/>
      <c r="E39" s="44"/>
      <c r="F39" s="44">
        <f>DetallesDelPresupuesto[[#This Row],[Costo previsto]]-DetallesDelPresupuesto[[#This Row],[Costo real]]</f>
        <v>0</v>
      </c>
      <c r="G39" s="44">
        <f>DetallesDelPresupuesto[[#This Row],[Costo real]]</f>
        <v>0</v>
      </c>
    </row>
    <row r="40" spans="2:7" ht="16.5" customHeight="1" x14ac:dyDescent="0.25">
      <c r="B40" t="s">
        <v>101</v>
      </c>
      <c r="C40" t="s">
        <v>53</v>
      </c>
      <c r="D40" s="44"/>
      <c r="E40" s="44"/>
      <c r="F40" s="44">
        <f>DetallesDelPresupuesto[[#This Row],[Costo previsto]]-DetallesDelPresupuesto[[#This Row],[Costo real]]</f>
        <v>0</v>
      </c>
      <c r="G40" s="44">
        <f>DetallesDelPresupuesto[[#This Row],[Costo real]]</f>
        <v>0</v>
      </c>
    </row>
    <row r="41" spans="2:7" ht="16.5" customHeight="1" x14ac:dyDescent="0.25">
      <c r="B41" t="s">
        <v>102</v>
      </c>
      <c r="C41" t="s">
        <v>54</v>
      </c>
      <c r="D41" s="44">
        <v>150</v>
      </c>
      <c r="E41" s="44">
        <v>140</v>
      </c>
      <c r="F41" s="44">
        <f>DetallesDelPresupuesto[[#This Row],[Costo previsto]]-DetallesDelPresupuesto[[#This Row],[Costo real]]</f>
        <v>10</v>
      </c>
      <c r="G41" s="44">
        <f>DetallesDelPresupuesto[[#This Row],[Costo real]]</f>
        <v>140</v>
      </c>
    </row>
    <row r="42" spans="2:7" ht="16.5" customHeight="1" x14ac:dyDescent="0.25">
      <c r="B42" t="s">
        <v>103</v>
      </c>
      <c r="C42" t="s">
        <v>54</v>
      </c>
      <c r="D42" s="44"/>
      <c r="E42" s="44"/>
      <c r="F42" s="44">
        <f>DetallesDelPresupuesto[[#This Row],[Costo previsto]]-DetallesDelPresupuesto[[#This Row],[Costo real]]</f>
        <v>0</v>
      </c>
      <c r="G42" s="44">
        <f>DetallesDelPresupuesto[[#This Row],[Costo real]]</f>
        <v>0</v>
      </c>
    </row>
    <row r="43" spans="2:7" ht="16.5" customHeight="1" x14ac:dyDescent="0.25">
      <c r="B43" t="s">
        <v>104</v>
      </c>
      <c r="C43" t="s">
        <v>54</v>
      </c>
      <c r="D43" s="44"/>
      <c r="E43" s="44"/>
      <c r="F43" s="44">
        <f>DetallesDelPresupuesto[[#This Row],[Costo previsto]]-DetallesDelPresupuesto[[#This Row],[Costo real]]</f>
        <v>0</v>
      </c>
      <c r="G43" s="44">
        <f>DetallesDelPresupuesto[[#This Row],[Costo real]]</f>
        <v>0</v>
      </c>
    </row>
    <row r="44" spans="2:7" ht="16.5" customHeight="1" x14ac:dyDescent="0.25">
      <c r="B44" t="s">
        <v>105</v>
      </c>
      <c r="C44" t="s">
        <v>54</v>
      </c>
      <c r="D44" s="44"/>
      <c r="E44" s="44"/>
      <c r="F44" s="44">
        <f>DetallesDelPresupuesto[[#This Row],[Costo previsto]]-DetallesDelPresupuesto[[#This Row],[Costo real]]</f>
        <v>0</v>
      </c>
      <c r="G44" s="44">
        <f>DetallesDelPresupuesto[[#This Row],[Costo real]]</f>
        <v>0</v>
      </c>
    </row>
    <row r="45" spans="2:7" ht="16.5" customHeight="1" x14ac:dyDescent="0.25">
      <c r="B45" t="s">
        <v>65</v>
      </c>
      <c r="C45" t="s">
        <v>54</v>
      </c>
      <c r="D45" s="44"/>
      <c r="E45" s="44"/>
      <c r="F45" s="44">
        <f>DetallesDelPresupuesto[[#This Row],[Costo previsto]]-DetallesDelPresupuesto[[#This Row],[Costo real]]</f>
        <v>0</v>
      </c>
      <c r="G45" s="44">
        <f>DetallesDelPresupuesto[[#This Row],[Costo real]]</f>
        <v>0</v>
      </c>
    </row>
    <row r="46" spans="2:7" ht="16.5" customHeight="1" x14ac:dyDescent="0.25">
      <c r="B46" t="s">
        <v>49</v>
      </c>
      <c r="C46" t="s">
        <v>55</v>
      </c>
      <c r="D46" s="44">
        <v>150</v>
      </c>
      <c r="E46" s="44">
        <v>75</v>
      </c>
      <c r="F46" s="44">
        <f>DetallesDelPresupuesto[[#This Row],[Costo previsto]]-DetallesDelPresupuesto[[#This Row],[Costo real]]</f>
        <v>75</v>
      </c>
      <c r="G46" s="44">
        <f>DetallesDelPresupuesto[[#This Row],[Costo real]]</f>
        <v>75</v>
      </c>
    </row>
    <row r="47" spans="2:7" ht="16.5" customHeight="1" x14ac:dyDescent="0.25">
      <c r="B47" t="s">
        <v>106</v>
      </c>
      <c r="C47" t="s">
        <v>55</v>
      </c>
      <c r="D47" s="44">
        <v>20</v>
      </c>
      <c r="E47" s="44">
        <v>25</v>
      </c>
      <c r="F47" s="44">
        <f>DetallesDelPresupuesto[[#This Row],[Costo previsto]]-DetallesDelPresupuesto[[#This Row],[Costo real]]</f>
        <v>-5</v>
      </c>
      <c r="G47" s="44">
        <f>DetallesDelPresupuesto[[#This Row],[Costo real]]</f>
        <v>25</v>
      </c>
    </row>
    <row r="48" spans="2:7" ht="16.5" customHeight="1" x14ac:dyDescent="0.25">
      <c r="B48" t="s">
        <v>65</v>
      </c>
      <c r="C48" t="s">
        <v>55</v>
      </c>
      <c r="D48" s="44"/>
      <c r="E48" s="44"/>
      <c r="F48" s="44">
        <f>DetallesDelPresupuesto[[#This Row],[Costo previsto]]-DetallesDelPresupuesto[[#This Row],[Costo real]]</f>
        <v>0</v>
      </c>
      <c r="G48" s="44">
        <f>DetallesDelPresupuesto[[#This Row],[Costo real]]</f>
        <v>0</v>
      </c>
    </row>
    <row r="49" spans="2:7" ht="16.5" customHeight="1" x14ac:dyDescent="0.25">
      <c r="B49" t="s">
        <v>107</v>
      </c>
      <c r="C49" t="s">
        <v>55</v>
      </c>
      <c r="D49" s="44"/>
      <c r="E49" s="44"/>
      <c r="F49" s="44">
        <f>DetallesDelPresupuesto[[#This Row],[Costo previsto]]-DetallesDelPresupuesto[[#This Row],[Costo real]]</f>
        <v>0</v>
      </c>
      <c r="G49" s="44">
        <f>DetallesDelPresupuesto[[#This Row],[Costo real]]</f>
        <v>0</v>
      </c>
    </row>
    <row r="50" spans="2:7" ht="16.5" customHeight="1" x14ac:dyDescent="0.25">
      <c r="B50" t="s">
        <v>108</v>
      </c>
      <c r="C50" t="s">
        <v>56</v>
      </c>
      <c r="D50" s="44">
        <v>200</v>
      </c>
      <c r="E50" s="44">
        <v>200</v>
      </c>
      <c r="F50" s="44">
        <f>DetallesDelPresupuesto[[#This Row],[Costo previsto]]-DetallesDelPresupuesto[[#This Row],[Costo real]]</f>
        <v>0</v>
      </c>
      <c r="G50" s="44">
        <f>DetallesDelPresupuesto[[#This Row],[Costo real]]</f>
        <v>200</v>
      </c>
    </row>
    <row r="51" spans="2:7" ht="16.5" customHeight="1" x14ac:dyDescent="0.25">
      <c r="B51" t="s">
        <v>109</v>
      </c>
      <c r="C51" t="s">
        <v>56</v>
      </c>
      <c r="D51" s="44"/>
      <c r="E51" s="44"/>
      <c r="F51" s="44">
        <f>DetallesDelPresupuesto[[#This Row],[Costo previsto]]-DetallesDelPresupuesto[[#This Row],[Costo real]]</f>
        <v>0</v>
      </c>
      <c r="G51" s="44">
        <f>DetallesDelPresupuesto[[#This Row],[Costo real]]</f>
        <v>0</v>
      </c>
    </row>
    <row r="52" spans="2:7" ht="16.5" customHeight="1" x14ac:dyDescent="0.25">
      <c r="B52" t="s">
        <v>110</v>
      </c>
      <c r="C52" t="s">
        <v>57</v>
      </c>
      <c r="D52" s="44">
        <v>300</v>
      </c>
      <c r="E52" s="44">
        <v>300</v>
      </c>
      <c r="F52" s="44">
        <f>DetallesDelPresupuesto[[#This Row],[Costo previsto]]-DetallesDelPresupuesto[[#This Row],[Costo real]]</f>
        <v>0</v>
      </c>
      <c r="G52" s="44">
        <f>DetallesDelPresupuesto[[#This Row],[Costo real]]</f>
        <v>300</v>
      </c>
    </row>
    <row r="53" spans="2:7" ht="16.5" customHeight="1" x14ac:dyDescent="0.25">
      <c r="B53" t="s">
        <v>111</v>
      </c>
      <c r="C53" t="s">
        <v>57</v>
      </c>
      <c r="D53" s="44"/>
      <c r="E53" s="44"/>
      <c r="F53" s="44">
        <f>DetallesDelPresupuesto[[#This Row],[Costo previsto]]-DetallesDelPresupuesto[[#This Row],[Costo real]]</f>
        <v>0</v>
      </c>
      <c r="G53" s="44">
        <f>DetallesDelPresupuesto[[#This Row],[Costo real]]</f>
        <v>0</v>
      </c>
    </row>
    <row r="54" spans="2:7" ht="16.5" customHeight="1" x14ac:dyDescent="0.25">
      <c r="B54" t="s">
        <v>112</v>
      </c>
      <c r="C54" t="s">
        <v>57</v>
      </c>
      <c r="D54" s="44"/>
      <c r="E54" s="44"/>
      <c r="F54" s="44">
        <f>DetallesDelPresupuesto[[#This Row],[Costo previsto]]-DetallesDelPresupuesto[[#This Row],[Costo real]]</f>
        <v>0</v>
      </c>
      <c r="G54" s="44">
        <f>DetallesDelPresupuesto[[#This Row],[Costo real]]</f>
        <v>0</v>
      </c>
    </row>
    <row r="55" spans="2:7" ht="16.5" customHeight="1" x14ac:dyDescent="0.25">
      <c r="B55" t="s">
        <v>113</v>
      </c>
      <c r="C55" t="s">
        <v>58</v>
      </c>
      <c r="D55" s="44">
        <v>100</v>
      </c>
      <c r="E55" s="44">
        <v>150</v>
      </c>
      <c r="F55" s="44">
        <f>DetallesDelPresupuesto[[#This Row],[Costo previsto]]-DetallesDelPresupuesto[[#This Row],[Costo real]]</f>
        <v>-50</v>
      </c>
      <c r="G55" s="44">
        <f>DetallesDelPresupuesto[[#This Row],[Costo real]]</f>
        <v>150</v>
      </c>
    </row>
    <row r="56" spans="2:7" ht="16.5" customHeight="1" x14ac:dyDescent="0.25">
      <c r="B56" t="s">
        <v>114</v>
      </c>
      <c r="C56" t="s">
        <v>58</v>
      </c>
      <c r="D56" s="44">
        <v>450</v>
      </c>
      <c r="E56" s="44">
        <v>400</v>
      </c>
      <c r="F56" s="44">
        <f>DetallesDelPresupuesto[[#This Row],[Costo previsto]]-DetallesDelPresupuesto[[#This Row],[Costo real]]</f>
        <v>50</v>
      </c>
      <c r="G56" s="44">
        <f>DetallesDelPresupuesto[[#This Row],[Costo real]]</f>
        <v>400</v>
      </c>
    </row>
    <row r="57" spans="2:7" ht="16.5" customHeight="1" x14ac:dyDescent="0.25">
      <c r="B57" t="s">
        <v>52</v>
      </c>
      <c r="C57" t="s">
        <v>58</v>
      </c>
      <c r="D57" s="44">
        <v>300</v>
      </c>
      <c r="E57" s="44">
        <v>300</v>
      </c>
      <c r="F57" s="44">
        <f>DetallesDelPresupuesto[[#This Row],[Costo previsto]]-DetallesDelPresupuesto[[#This Row],[Costo real]]</f>
        <v>0</v>
      </c>
      <c r="G57" s="44">
        <f>DetallesDelPresupuesto[[#This Row],[Costo real]]</f>
        <v>300</v>
      </c>
    </row>
    <row r="58" spans="2:7" ht="16.5" customHeight="1" x14ac:dyDescent="0.25">
      <c r="B58" t="s">
        <v>115</v>
      </c>
      <c r="C58" t="s">
        <v>58</v>
      </c>
      <c r="D58" s="44">
        <v>25</v>
      </c>
      <c r="E58" s="44">
        <v>25</v>
      </c>
      <c r="F58" s="44">
        <f>DetallesDelPresupuesto[[#This Row],[Costo previsto]]-DetallesDelPresupuesto[[#This Row],[Costo real]]</f>
        <v>0</v>
      </c>
      <c r="G58" s="44">
        <f>DetallesDelPresupuesto[[#This Row],[Costo real]]</f>
        <v>25</v>
      </c>
    </row>
    <row r="59" spans="2:7" ht="16.5" customHeight="1" x14ac:dyDescent="0.25">
      <c r="B59" t="s">
        <v>85</v>
      </c>
      <c r="C59" t="s">
        <v>58</v>
      </c>
      <c r="D59" s="44">
        <v>100</v>
      </c>
      <c r="E59" s="44">
        <v>50</v>
      </c>
      <c r="F59" s="44">
        <f>DetallesDelPresupuesto[[#This Row],[Costo previsto]]-DetallesDelPresupuesto[[#This Row],[Costo real]]</f>
        <v>50</v>
      </c>
      <c r="G59" s="44">
        <f>DetallesDelPresupuesto[[#This Row],[Costo real]]</f>
        <v>50</v>
      </c>
    </row>
    <row r="60" spans="2:7" ht="16.5" customHeight="1" x14ac:dyDescent="0.25">
      <c r="B60" t="s">
        <v>116</v>
      </c>
      <c r="C60" t="s">
        <v>58</v>
      </c>
      <c r="D60" s="44"/>
      <c r="E60" s="44"/>
      <c r="F60" s="44">
        <f>DetallesDelPresupuesto[[#This Row],[Costo previsto]]-DetallesDelPresupuesto[[#This Row],[Costo real]]</f>
        <v>0</v>
      </c>
      <c r="G60" s="44">
        <f>DetallesDelPresupuesto[[#This Row],[Costo real]]</f>
        <v>0</v>
      </c>
    </row>
    <row r="61" spans="2:7" ht="16.5" customHeight="1" thickBot="1" x14ac:dyDescent="0.3">
      <c r="B61" t="s">
        <v>117</v>
      </c>
      <c r="C61" t="s">
        <v>58</v>
      </c>
      <c r="D61" s="44">
        <v>450</v>
      </c>
      <c r="E61" s="44">
        <v>450</v>
      </c>
      <c r="F61" s="44">
        <f>DetallesDelPresupuesto[[#This Row],[Costo previsto]]-DetallesDelPresupuesto[[#This Row],[Costo real]]</f>
        <v>0</v>
      </c>
      <c r="G61" s="44">
        <f>DetallesDelPresupuesto[[#This Row],[Costo real]]</f>
        <v>450</v>
      </c>
    </row>
    <row r="62" spans="2:7" ht="16.5" customHeight="1" thickTop="1" x14ac:dyDescent="0.25">
      <c r="B62" s="43" t="s">
        <v>118</v>
      </c>
      <c r="C62" s="43"/>
      <c r="D62" s="46">
        <f>SUBTOTAL(109,DetallesDelPresupuesto[Costo previsto])</f>
        <v>7915</v>
      </c>
      <c r="E62" s="46">
        <f>SUBTOTAL(109,DetallesDelPresupuesto[Costo real])</f>
        <v>7860</v>
      </c>
      <c r="F62" s="46">
        <f>SUBTOTAL(109,DetallesDelPresupuesto[Diferencia])</f>
        <v>55</v>
      </c>
      <c r="G62" s="46"/>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133" priority="15">
      <formula>F3&lt;0</formula>
    </cfRule>
  </conditionalFormatting>
  <dataValidations count="1">
    <dataValidation type="list" allowBlank="1" showInputMessage="1" showErrorMessage="1" errorTitle="Datos no válidos" error="Si necesitas agregar una nueva categoría a esta lista, puedes agregar nuevos elementos de lista a la columna de búsqueda de categoría de presupuesto en la hoja de cálculo Listas de búsqueda." sqref="C4:C61 C3" xr:uid="{00000000-0002-0000-0100-000000000000}">
      <formula1>BudgetCategory</formula1>
    </dataValidation>
  </dataValidations>
  <hyperlinks>
    <hyperlink ref="F1:G1" location="'Informe del presupuesto mensual'!A1" tooltip="Selecciona para ir a la hoja de cálculo Informe del presupuesto mensual." display="Monthly Budget Report" xr:uid="{E3F8C65C-F3ED-4591-8287-EA567EF294A5}"/>
  </hyperlinks>
  <printOptions horizontalCentered="1" verticalCentered="1"/>
  <pageMargins left="0.25" right="0.25" top="0.25" bottom="0.25" header="0.3" footer="0.3"/>
  <pageSetup paperSize="9" fitToHeight="0" orientation="portrait" horizontalDpi="200" verticalDpi="200"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baseColWidth="10" defaultColWidth="9" defaultRowHeight="13.5" x14ac:dyDescent="0.25"/>
  <cols>
    <col min="1" max="1" width="2.625" style="31" customWidth="1"/>
    <col min="2" max="2" width="35.125" customWidth="1"/>
    <col min="3" max="3" width="13.625" customWidth="1"/>
    <col min="4" max="4" width="4.625" customWidth="1"/>
    <col min="5" max="5" width="44.125" bestFit="1" customWidth="1"/>
    <col min="6" max="6" width="2.625" customWidth="1"/>
  </cols>
  <sheetData>
    <row r="1" spans="1:5" ht="23.25" customHeight="1" x14ac:dyDescent="0.25">
      <c r="A1" s="31" t="s">
        <v>123</v>
      </c>
      <c r="B1" s="17" t="s">
        <v>124</v>
      </c>
      <c r="E1" s="17" t="s">
        <v>126</v>
      </c>
    </row>
    <row r="2" spans="1:5" ht="13.5" customHeight="1" x14ac:dyDescent="0.25">
      <c r="B2" s="67" t="s">
        <v>46</v>
      </c>
      <c r="C2" s="68" t="s">
        <v>125</v>
      </c>
      <c r="E2" s="2" t="s">
        <v>127</v>
      </c>
    </row>
    <row r="3" spans="1:5" ht="16.5" customHeight="1" x14ac:dyDescent="0.25">
      <c r="B3" s="1" t="s">
        <v>47</v>
      </c>
      <c r="C3" s="44">
        <v>140</v>
      </c>
      <c r="E3" t="s">
        <v>47</v>
      </c>
    </row>
    <row r="4" spans="1:5" ht="16.5" customHeight="1" x14ac:dyDescent="0.25">
      <c r="B4" s="1" t="s">
        <v>48</v>
      </c>
      <c r="C4" s="44">
        <v>358</v>
      </c>
      <c r="E4" t="s">
        <v>48</v>
      </c>
    </row>
    <row r="5" spans="1:5" ht="16.5" customHeight="1" x14ac:dyDescent="0.25">
      <c r="B5" s="1" t="s">
        <v>49</v>
      </c>
      <c r="C5" s="44">
        <v>1320</v>
      </c>
      <c r="E5" t="s">
        <v>49</v>
      </c>
    </row>
    <row r="6" spans="1:5" ht="16.5" customHeight="1" x14ac:dyDescent="0.25">
      <c r="B6" s="1" t="s">
        <v>50</v>
      </c>
      <c r="C6" s="44">
        <v>125</v>
      </c>
      <c r="E6" t="s">
        <v>50</v>
      </c>
    </row>
    <row r="7" spans="1:5" ht="16.5" customHeight="1" x14ac:dyDescent="0.25">
      <c r="B7" s="1" t="s">
        <v>51</v>
      </c>
      <c r="C7" s="44">
        <v>2702</v>
      </c>
      <c r="E7" t="s">
        <v>51</v>
      </c>
    </row>
    <row r="8" spans="1:5" ht="16.5" customHeight="1" x14ac:dyDescent="0.25">
      <c r="B8" s="1" t="s">
        <v>52</v>
      </c>
      <c r="C8" s="44">
        <v>900</v>
      </c>
      <c r="E8" t="s">
        <v>52</v>
      </c>
    </row>
    <row r="9" spans="1:5" ht="16.5" customHeight="1" x14ac:dyDescent="0.25">
      <c r="B9" s="1" t="s">
        <v>53</v>
      </c>
      <c r="C9" s="44">
        <v>200</v>
      </c>
      <c r="E9" t="s">
        <v>53</v>
      </c>
    </row>
    <row r="10" spans="1:5" ht="16.5" customHeight="1" x14ac:dyDescent="0.25">
      <c r="B10" s="1" t="s">
        <v>54</v>
      </c>
      <c r="C10" s="44">
        <v>140</v>
      </c>
      <c r="E10" t="s">
        <v>54</v>
      </c>
    </row>
    <row r="11" spans="1:5" ht="16.5" customHeight="1" x14ac:dyDescent="0.25">
      <c r="B11" s="1" t="s">
        <v>55</v>
      </c>
      <c r="C11" s="44">
        <v>100</v>
      </c>
      <c r="E11" t="s">
        <v>55</v>
      </c>
    </row>
    <row r="12" spans="1:5" ht="16.5" customHeight="1" x14ac:dyDescent="0.25">
      <c r="B12" s="1" t="s">
        <v>56</v>
      </c>
      <c r="C12" s="44">
        <v>200</v>
      </c>
      <c r="E12" t="s">
        <v>56</v>
      </c>
    </row>
    <row r="13" spans="1:5" ht="16.5" customHeight="1" x14ac:dyDescent="0.25">
      <c r="B13" s="1" t="s">
        <v>57</v>
      </c>
      <c r="C13" s="44">
        <v>300</v>
      </c>
      <c r="E13" t="s">
        <v>57</v>
      </c>
    </row>
    <row r="14" spans="1:5" ht="16.5" customHeight="1" x14ac:dyDescent="0.25">
      <c r="B14" s="1" t="s">
        <v>58</v>
      </c>
      <c r="C14" s="44">
        <v>1375</v>
      </c>
      <c r="E14" t="s">
        <v>58</v>
      </c>
    </row>
    <row r="15" spans="1:5" ht="16.5" customHeight="1" x14ac:dyDescent="0.25">
      <c r="B15" s="29" t="s">
        <v>59</v>
      </c>
      <c r="C15" s="45">
        <v>7860</v>
      </c>
    </row>
  </sheetData>
  <printOptions horizontalCentered="1" verticalCentered="1"/>
  <pageMargins left="0.25" right="0.25" top="0.25" bottom="0.2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Inicio</vt:lpstr>
      <vt:lpstr>Informe del presupuesto mensual</vt:lpstr>
      <vt:lpstr>Gastos mensuales</vt:lpstr>
      <vt:lpstr>Datos adicionales</vt:lpstr>
      <vt:lpstr>BudgetCategory</vt:lpstr>
      <vt:lpstr>'Gastos mensuales'!Títulos_a_imprimir</vt:lpstr>
      <vt:lpstr>'Informe del presupuesto mensual'!Títulos_a_imprimir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2018-05-30T11:27:41Z</dcterms:created>
  <dcterms:modified xsi:type="dcterms:W3CDTF">2019-02-14T12:30:08Z</dcterms:modified>
  <cp:version/>
</cp:coreProperties>
</file>

<file path=docProps/custom.xml><?xml version="1.0" encoding="utf-8"?>
<Properties xmlns="http://schemas.openxmlformats.org/officeDocument/2006/custom-properties" xmlns:vt="http://schemas.openxmlformats.org/officeDocument/2006/docPropsVTypes"/>
</file>